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CE577570-F245-47DF-9FF0-805BB6966DBA}" xr6:coauthVersionLast="38" xr6:coauthVersionMax="38" xr10:uidLastSave="{00000000-0000-0000-0000-000000000000}"/>
  <bookViews>
    <workbookView xWindow="0" yWindow="0" windowWidth="30720" windowHeight="13380" xr2:uid="{00000000-000D-0000-FFFF-FFFF00000000}"/>
  </bookViews>
  <sheets>
    <sheet name="Фінансовий звіт" sheetId="1" r:id="rId1"/>
    <sheet name="Документи" sheetId="2" r:id="rId2"/>
    <sheet name="Реінвестиції" sheetId="3" r:id="rId3"/>
  </sheets>
  <definedNames>
    <definedName name="_xlnm.Print_Area" localSheetId="0">'Фінансовий звіт'!$A$1:$U$194</definedName>
  </definedNames>
  <calcPr calcId="18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N13" i="1"/>
  <c r="S13" i="1"/>
  <c r="J13" i="1"/>
  <c r="Q13" i="1"/>
  <c r="T13" i="1"/>
  <c r="U13" i="1"/>
  <c r="G14" i="1"/>
  <c r="N14" i="1"/>
  <c r="S14" i="1"/>
  <c r="J14" i="1"/>
  <c r="Q14" i="1"/>
  <c r="T14" i="1"/>
  <c r="U14" i="1"/>
  <c r="G15" i="1"/>
  <c r="N15" i="1"/>
  <c r="S15" i="1"/>
  <c r="J15" i="1"/>
  <c r="Q15" i="1"/>
  <c r="T15" i="1"/>
  <c r="U15" i="1"/>
  <c r="U16" i="1"/>
  <c r="G18" i="1"/>
  <c r="N18" i="1"/>
  <c r="S18" i="1"/>
  <c r="J18" i="1"/>
  <c r="Q18" i="1"/>
  <c r="T18" i="1"/>
  <c r="U18" i="1"/>
  <c r="G19" i="1"/>
  <c r="N19" i="1"/>
  <c r="S19" i="1"/>
  <c r="J19" i="1"/>
  <c r="Q19" i="1"/>
  <c r="T19" i="1"/>
  <c r="U19" i="1"/>
  <c r="G20" i="1"/>
  <c r="N20" i="1"/>
  <c r="S20" i="1"/>
  <c r="J20" i="1"/>
  <c r="Q20" i="1"/>
  <c r="T20" i="1"/>
  <c r="U20" i="1"/>
  <c r="U21" i="1"/>
  <c r="U22" i="1"/>
  <c r="G24" i="1"/>
  <c r="N24" i="1"/>
  <c r="S24" i="1"/>
  <c r="J24" i="1"/>
  <c r="Q24" i="1"/>
  <c r="T24" i="1"/>
  <c r="U24" i="1"/>
  <c r="G25" i="1"/>
  <c r="N25" i="1"/>
  <c r="S25" i="1"/>
  <c r="J25" i="1"/>
  <c r="Q25" i="1"/>
  <c r="T25" i="1"/>
  <c r="U25" i="1"/>
  <c r="G26" i="1"/>
  <c r="N26" i="1"/>
  <c r="S26" i="1"/>
  <c r="J26" i="1"/>
  <c r="Q26" i="1"/>
  <c r="T26" i="1"/>
  <c r="U26" i="1"/>
  <c r="G27" i="1"/>
  <c r="N27" i="1"/>
  <c r="S27" i="1"/>
  <c r="J27" i="1"/>
  <c r="Q27" i="1"/>
  <c r="T27" i="1"/>
  <c r="U27" i="1"/>
  <c r="G28" i="1"/>
  <c r="N28" i="1"/>
  <c r="S28" i="1"/>
  <c r="J28" i="1"/>
  <c r="Q28" i="1"/>
  <c r="T28" i="1"/>
  <c r="U28" i="1"/>
  <c r="U29" i="1"/>
  <c r="G32" i="1"/>
  <c r="N32" i="1"/>
  <c r="S32" i="1"/>
  <c r="J32" i="1"/>
  <c r="Q32" i="1"/>
  <c r="T32" i="1"/>
  <c r="U32" i="1"/>
  <c r="G33" i="1"/>
  <c r="N33" i="1"/>
  <c r="S33" i="1"/>
  <c r="J33" i="1"/>
  <c r="Q33" i="1"/>
  <c r="T33" i="1"/>
  <c r="U33" i="1"/>
  <c r="G34" i="1"/>
  <c r="N34" i="1"/>
  <c r="S34" i="1"/>
  <c r="J34" i="1"/>
  <c r="Q34" i="1"/>
  <c r="T34" i="1"/>
  <c r="U34" i="1"/>
  <c r="U35" i="1"/>
  <c r="G37" i="1"/>
  <c r="N37" i="1"/>
  <c r="S37" i="1"/>
  <c r="J37" i="1"/>
  <c r="Q37" i="1"/>
  <c r="T37" i="1"/>
  <c r="U37" i="1"/>
  <c r="G38" i="1"/>
  <c r="N38" i="1"/>
  <c r="S38" i="1"/>
  <c r="J38" i="1"/>
  <c r="Q38" i="1"/>
  <c r="T38" i="1"/>
  <c r="U38" i="1"/>
  <c r="G39" i="1"/>
  <c r="N39" i="1"/>
  <c r="S39" i="1"/>
  <c r="J39" i="1"/>
  <c r="Q39" i="1"/>
  <c r="T39" i="1"/>
  <c r="U39" i="1"/>
  <c r="U40" i="1"/>
  <c r="G42" i="1"/>
  <c r="N42" i="1"/>
  <c r="S42" i="1"/>
  <c r="J42" i="1"/>
  <c r="Q42" i="1"/>
  <c r="T42" i="1"/>
  <c r="U42" i="1"/>
  <c r="G43" i="1"/>
  <c r="N43" i="1"/>
  <c r="S43" i="1"/>
  <c r="J43" i="1"/>
  <c r="Q43" i="1"/>
  <c r="T43" i="1"/>
  <c r="U43" i="1"/>
  <c r="G44" i="1"/>
  <c r="N44" i="1"/>
  <c r="S44" i="1"/>
  <c r="J44" i="1"/>
  <c r="Q44" i="1"/>
  <c r="T44" i="1"/>
  <c r="U44" i="1"/>
  <c r="U45" i="1"/>
  <c r="U46" i="1"/>
  <c r="G49" i="1"/>
  <c r="N49" i="1"/>
  <c r="S49" i="1"/>
  <c r="J49" i="1"/>
  <c r="Q49" i="1"/>
  <c r="T49" i="1"/>
  <c r="U49" i="1"/>
  <c r="G50" i="1"/>
  <c r="N50" i="1"/>
  <c r="S50" i="1"/>
  <c r="J50" i="1"/>
  <c r="Q50" i="1"/>
  <c r="T50" i="1"/>
  <c r="U50" i="1"/>
  <c r="G51" i="1"/>
  <c r="N51" i="1"/>
  <c r="S51" i="1"/>
  <c r="J51" i="1"/>
  <c r="Q51" i="1"/>
  <c r="T51" i="1"/>
  <c r="U51" i="1"/>
  <c r="U52" i="1"/>
  <c r="G54" i="1"/>
  <c r="N54" i="1"/>
  <c r="S54" i="1"/>
  <c r="J54" i="1"/>
  <c r="Q54" i="1"/>
  <c r="T54" i="1"/>
  <c r="U54" i="1"/>
  <c r="G55" i="1"/>
  <c r="N55" i="1"/>
  <c r="S55" i="1"/>
  <c r="J55" i="1"/>
  <c r="Q55" i="1"/>
  <c r="T55" i="1"/>
  <c r="U55" i="1"/>
  <c r="G56" i="1"/>
  <c r="N56" i="1"/>
  <c r="S56" i="1"/>
  <c r="J56" i="1"/>
  <c r="Q56" i="1"/>
  <c r="T56" i="1"/>
  <c r="U56" i="1"/>
  <c r="U57" i="1"/>
  <c r="U58" i="1"/>
  <c r="G61" i="1"/>
  <c r="N61" i="1"/>
  <c r="S61" i="1"/>
  <c r="J61" i="1"/>
  <c r="Q61" i="1"/>
  <c r="T61" i="1"/>
  <c r="U61" i="1"/>
  <c r="G62" i="1"/>
  <c r="N62" i="1"/>
  <c r="S62" i="1"/>
  <c r="J62" i="1"/>
  <c r="Q62" i="1"/>
  <c r="T62" i="1"/>
  <c r="U62" i="1"/>
  <c r="G63" i="1"/>
  <c r="N63" i="1"/>
  <c r="S63" i="1"/>
  <c r="J63" i="1"/>
  <c r="Q63" i="1"/>
  <c r="T63" i="1"/>
  <c r="U63" i="1"/>
  <c r="U64" i="1"/>
  <c r="G66" i="1"/>
  <c r="N66" i="1"/>
  <c r="S66" i="1"/>
  <c r="J66" i="1"/>
  <c r="Q66" i="1"/>
  <c r="T66" i="1"/>
  <c r="U66" i="1"/>
  <c r="G67" i="1"/>
  <c r="N67" i="1"/>
  <c r="S67" i="1"/>
  <c r="J67" i="1"/>
  <c r="Q67" i="1"/>
  <c r="T67" i="1"/>
  <c r="U67" i="1"/>
  <c r="U68" i="1"/>
  <c r="G71" i="1"/>
  <c r="N71" i="1"/>
  <c r="S71" i="1"/>
  <c r="J71" i="1"/>
  <c r="Q71" i="1"/>
  <c r="T71" i="1"/>
  <c r="U71" i="1"/>
  <c r="G72" i="1"/>
  <c r="N72" i="1"/>
  <c r="S72" i="1"/>
  <c r="J72" i="1"/>
  <c r="Q72" i="1"/>
  <c r="T72" i="1"/>
  <c r="U72" i="1"/>
  <c r="G73" i="1"/>
  <c r="N73" i="1"/>
  <c r="S73" i="1"/>
  <c r="J73" i="1"/>
  <c r="Q73" i="1"/>
  <c r="T73" i="1"/>
  <c r="U73" i="1"/>
  <c r="U74" i="1"/>
  <c r="G76" i="1"/>
  <c r="N76" i="1"/>
  <c r="S76" i="1"/>
  <c r="J76" i="1"/>
  <c r="Q76" i="1"/>
  <c r="T76" i="1"/>
  <c r="U76" i="1"/>
  <c r="G77" i="1"/>
  <c r="N77" i="1"/>
  <c r="S77" i="1"/>
  <c r="J77" i="1"/>
  <c r="Q77" i="1"/>
  <c r="T77" i="1"/>
  <c r="U77" i="1"/>
  <c r="G78" i="1"/>
  <c r="N78" i="1"/>
  <c r="S78" i="1"/>
  <c r="J78" i="1"/>
  <c r="Q78" i="1"/>
  <c r="T78" i="1"/>
  <c r="U78" i="1"/>
  <c r="U79" i="1"/>
  <c r="G81" i="1"/>
  <c r="N81" i="1"/>
  <c r="S81" i="1"/>
  <c r="J81" i="1"/>
  <c r="Q81" i="1"/>
  <c r="T81" i="1"/>
  <c r="U81" i="1"/>
  <c r="G82" i="1"/>
  <c r="N82" i="1"/>
  <c r="S82" i="1"/>
  <c r="J82" i="1"/>
  <c r="Q82" i="1"/>
  <c r="T82" i="1"/>
  <c r="U82" i="1"/>
  <c r="G83" i="1"/>
  <c r="N83" i="1"/>
  <c r="S83" i="1"/>
  <c r="J83" i="1"/>
  <c r="Q83" i="1"/>
  <c r="T83" i="1"/>
  <c r="U83" i="1"/>
  <c r="U84" i="1"/>
  <c r="U85" i="1"/>
  <c r="G88" i="1"/>
  <c r="N88" i="1"/>
  <c r="S88" i="1"/>
  <c r="J88" i="1"/>
  <c r="Q88" i="1"/>
  <c r="T88" i="1"/>
  <c r="U88" i="1"/>
  <c r="G89" i="1"/>
  <c r="N89" i="1"/>
  <c r="S89" i="1"/>
  <c r="J89" i="1"/>
  <c r="Q89" i="1"/>
  <c r="T89" i="1"/>
  <c r="U89" i="1"/>
  <c r="G90" i="1"/>
  <c r="N90" i="1"/>
  <c r="S90" i="1"/>
  <c r="J90" i="1"/>
  <c r="Q90" i="1"/>
  <c r="T90" i="1"/>
  <c r="U90" i="1"/>
  <c r="U91" i="1"/>
  <c r="G94" i="1"/>
  <c r="N94" i="1"/>
  <c r="S94" i="1"/>
  <c r="J94" i="1"/>
  <c r="Q94" i="1"/>
  <c r="T94" i="1"/>
  <c r="U94" i="1"/>
  <c r="G95" i="1"/>
  <c r="N95" i="1"/>
  <c r="S95" i="1"/>
  <c r="J95" i="1"/>
  <c r="Q95" i="1"/>
  <c r="T95" i="1"/>
  <c r="U95" i="1"/>
  <c r="G96" i="1"/>
  <c r="N96" i="1"/>
  <c r="S96" i="1"/>
  <c r="J96" i="1"/>
  <c r="Q96" i="1"/>
  <c r="T96" i="1"/>
  <c r="U96" i="1"/>
  <c r="G97" i="1"/>
  <c r="N97" i="1"/>
  <c r="S97" i="1"/>
  <c r="J97" i="1"/>
  <c r="Q97" i="1"/>
  <c r="T97" i="1"/>
  <c r="U97" i="1"/>
  <c r="U98" i="1"/>
  <c r="G101" i="1"/>
  <c r="N101" i="1"/>
  <c r="S101" i="1"/>
  <c r="J101" i="1"/>
  <c r="Q101" i="1"/>
  <c r="T101" i="1"/>
  <c r="U101" i="1"/>
  <c r="G102" i="1"/>
  <c r="N102" i="1"/>
  <c r="S102" i="1"/>
  <c r="J102" i="1"/>
  <c r="Q102" i="1"/>
  <c r="T102" i="1"/>
  <c r="U102" i="1"/>
  <c r="G103" i="1"/>
  <c r="N103" i="1"/>
  <c r="S103" i="1"/>
  <c r="J103" i="1"/>
  <c r="Q103" i="1"/>
  <c r="T103" i="1"/>
  <c r="U103" i="1"/>
  <c r="G104" i="1"/>
  <c r="N104" i="1"/>
  <c r="S104" i="1"/>
  <c r="J104" i="1"/>
  <c r="Q104" i="1"/>
  <c r="T104" i="1"/>
  <c r="U104" i="1"/>
  <c r="G105" i="1"/>
  <c r="N105" i="1"/>
  <c r="S105" i="1"/>
  <c r="J105" i="1"/>
  <c r="Q105" i="1"/>
  <c r="T105" i="1"/>
  <c r="U105" i="1"/>
  <c r="G106" i="1"/>
  <c r="N106" i="1"/>
  <c r="S106" i="1"/>
  <c r="J106" i="1"/>
  <c r="Q106" i="1"/>
  <c r="T106" i="1"/>
  <c r="U106" i="1"/>
  <c r="G107" i="1"/>
  <c r="N107" i="1"/>
  <c r="S107" i="1"/>
  <c r="J107" i="1"/>
  <c r="Q107" i="1"/>
  <c r="T107" i="1"/>
  <c r="U107" i="1"/>
  <c r="G108" i="1"/>
  <c r="N108" i="1"/>
  <c r="S108" i="1"/>
  <c r="J108" i="1"/>
  <c r="Q108" i="1"/>
  <c r="T108" i="1"/>
  <c r="U108" i="1"/>
  <c r="G109" i="1"/>
  <c r="N109" i="1"/>
  <c r="S109" i="1"/>
  <c r="J109" i="1"/>
  <c r="Q109" i="1"/>
  <c r="T109" i="1"/>
  <c r="U109" i="1"/>
  <c r="G110" i="1"/>
  <c r="N110" i="1"/>
  <c r="S110" i="1"/>
  <c r="J110" i="1"/>
  <c r="Q110" i="1"/>
  <c r="T110" i="1"/>
  <c r="U110" i="1"/>
  <c r="U111" i="1"/>
  <c r="G114" i="1"/>
  <c r="N114" i="1"/>
  <c r="S114" i="1"/>
  <c r="J114" i="1"/>
  <c r="Q114" i="1"/>
  <c r="T114" i="1"/>
  <c r="U114" i="1"/>
  <c r="G115" i="1"/>
  <c r="N115" i="1"/>
  <c r="S115" i="1"/>
  <c r="J115" i="1"/>
  <c r="Q115" i="1"/>
  <c r="T115" i="1"/>
  <c r="U115" i="1"/>
  <c r="U116" i="1"/>
  <c r="G118" i="1"/>
  <c r="N118" i="1"/>
  <c r="S118" i="1"/>
  <c r="J118" i="1"/>
  <c r="Q118" i="1"/>
  <c r="T118" i="1"/>
  <c r="U118" i="1"/>
  <c r="G119" i="1"/>
  <c r="N119" i="1"/>
  <c r="S119" i="1"/>
  <c r="J119" i="1"/>
  <c r="Q119" i="1"/>
  <c r="T119" i="1"/>
  <c r="U119" i="1"/>
  <c r="G120" i="1"/>
  <c r="N120" i="1"/>
  <c r="S120" i="1"/>
  <c r="J120" i="1"/>
  <c r="Q120" i="1"/>
  <c r="T120" i="1"/>
  <c r="U120" i="1"/>
  <c r="U121" i="1"/>
  <c r="G123" i="1"/>
  <c r="N123" i="1"/>
  <c r="S123" i="1"/>
  <c r="J123" i="1"/>
  <c r="Q123" i="1"/>
  <c r="T123" i="1"/>
  <c r="U123" i="1"/>
  <c r="G124" i="1"/>
  <c r="N124" i="1"/>
  <c r="S124" i="1"/>
  <c r="J124" i="1"/>
  <c r="Q124" i="1"/>
  <c r="T124" i="1"/>
  <c r="U124" i="1"/>
  <c r="U125" i="1"/>
  <c r="G127" i="1"/>
  <c r="N127" i="1"/>
  <c r="S127" i="1"/>
  <c r="J127" i="1"/>
  <c r="Q127" i="1"/>
  <c r="T127" i="1"/>
  <c r="U127" i="1"/>
  <c r="G128" i="1"/>
  <c r="N128" i="1"/>
  <c r="S128" i="1"/>
  <c r="J128" i="1"/>
  <c r="Q128" i="1"/>
  <c r="T128" i="1"/>
  <c r="U128" i="1"/>
  <c r="U129" i="1"/>
  <c r="G131" i="1"/>
  <c r="N131" i="1"/>
  <c r="S131" i="1"/>
  <c r="J131" i="1"/>
  <c r="Q131" i="1"/>
  <c r="T131" i="1"/>
  <c r="U131" i="1"/>
  <c r="G132" i="1"/>
  <c r="N132" i="1"/>
  <c r="S132" i="1"/>
  <c r="J132" i="1"/>
  <c r="Q132" i="1"/>
  <c r="T132" i="1"/>
  <c r="U132" i="1"/>
  <c r="U133" i="1"/>
  <c r="G135" i="1"/>
  <c r="N135" i="1"/>
  <c r="S135" i="1"/>
  <c r="J135" i="1"/>
  <c r="Q135" i="1"/>
  <c r="T135" i="1"/>
  <c r="U135" i="1"/>
  <c r="G136" i="1"/>
  <c r="N136" i="1"/>
  <c r="S136" i="1"/>
  <c r="J136" i="1"/>
  <c r="Q136" i="1"/>
  <c r="T136" i="1"/>
  <c r="U136" i="1"/>
  <c r="U137" i="1"/>
  <c r="G139" i="1"/>
  <c r="N139" i="1"/>
  <c r="S139" i="1"/>
  <c r="J139" i="1"/>
  <c r="Q139" i="1"/>
  <c r="T139" i="1"/>
  <c r="U139" i="1"/>
  <c r="G140" i="1"/>
  <c r="N140" i="1"/>
  <c r="S140" i="1"/>
  <c r="J140" i="1"/>
  <c r="Q140" i="1"/>
  <c r="T140" i="1"/>
  <c r="U140" i="1"/>
  <c r="G141" i="1"/>
  <c r="N141" i="1"/>
  <c r="S141" i="1"/>
  <c r="J141" i="1"/>
  <c r="Q141" i="1"/>
  <c r="T141" i="1"/>
  <c r="U141" i="1"/>
  <c r="G142" i="1"/>
  <c r="N142" i="1"/>
  <c r="S142" i="1"/>
  <c r="J142" i="1"/>
  <c r="Q142" i="1"/>
  <c r="T142" i="1"/>
  <c r="U142" i="1"/>
  <c r="G143" i="1"/>
  <c r="N143" i="1"/>
  <c r="S143" i="1"/>
  <c r="J143" i="1"/>
  <c r="Q143" i="1"/>
  <c r="T143" i="1"/>
  <c r="U143" i="1"/>
  <c r="U144" i="1"/>
  <c r="U145" i="1"/>
  <c r="G149" i="1"/>
  <c r="N149" i="1"/>
  <c r="S149" i="1"/>
  <c r="J149" i="1"/>
  <c r="Q149" i="1"/>
  <c r="T149" i="1"/>
  <c r="U149" i="1"/>
  <c r="G150" i="1"/>
  <c r="N150" i="1"/>
  <c r="S150" i="1"/>
  <c r="J150" i="1"/>
  <c r="Q150" i="1"/>
  <c r="T150" i="1"/>
  <c r="U150" i="1"/>
  <c r="G151" i="1"/>
  <c r="N151" i="1"/>
  <c r="S151" i="1"/>
  <c r="J151" i="1"/>
  <c r="Q151" i="1"/>
  <c r="T151" i="1"/>
  <c r="U151" i="1"/>
  <c r="G152" i="1"/>
  <c r="N152" i="1"/>
  <c r="S152" i="1"/>
  <c r="J152" i="1"/>
  <c r="Q152" i="1"/>
  <c r="T152" i="1"/>
  <c r="U152" i="1"/>
  <c r="U153" i="1"/>
  <c r="G155" i="1"/>
  <c r="N155" i="1"/>
  <c r="S155" i="1"/>
  <c r="J155" i="1"/>
  <c r="Q155" i="1"/>
  <c r="T155" i="1"/>
  <c r="U155" i="1"/>
  <c r="G156" i="1"/>
  <c r="N156" i="1"/>
  <c r="S156" i="1"/>
  <c r="J156" i="1"/>
  <c r="Q156" i="1"/>
  <c r="T156" i="1"/>
  <c r="U156" i="1"/>
  <c r="G157" i="1"/>
  <c r="N157" i="1"/>
  <c r="S157" i="1"/>
  <c r="J157" i="1"/>
  <c r="Q157" i="1"/>
  <c r="T157" i="1"/>
  <c r="U157" i="1"/>
  <c r="G158" i="1"/>
  <c r="N158" i="1"/>
  <c r="S158" i="1"/>
  <c r="J158" i="1"/>
  <c r="Q158" i="1"/>
  <c r="T158" i="1"/>
  <c r="U158" i="1"/>
  <c r="U159" i="1"/>
  <c r="G161" i="1"/>
  <c r="N161" i="1"/>
  <c r="S161" i="1"/>
  <c r="J161" i="1"/>
  <c r="Q161" i="1"/>
  <c r="T161" i="1"/>
  <c r="U161" i="1"/>
  <c r="U163" i="1"/>
  <c r="G164" i="1"/>
  <c r="N164" i="1"/>
  <c r="S164" i="1"/>
  <c r="J164" i="1"/>
  <c r="Q164" i="1"/>
  <c r="T164" i="1"/>
  <c r="U164" i="1"/>
  <c r="U166" i="1"/>
  <c r="G167" i="1"/>
  <c r="N167" i="1"/>
  <c r="S167" i="1"/>
  <c r="J167" i="1"/>
  <c r="Q167" i="1"/>
  <c r="T167" i="1"/>
  <c r="U167" i="1"/>
  <c r="U169" i="1"/>
  <c r="G170" i="1"/>
  <c r="N170" i="1"/>
  <c r="S170" i="1"/>
  <c r="J170" i="1"/>
  <c r="Q170" i="1"/>
  <c r="T170" i="1"/>
  <c r="U170" i="1"/>
  <c r="U172" i="1"/>
  <c r="U173" i="1"/>
  <c r="G175" i="1"/>
  <c r="N175" i="1"/>
  <c r="S175" i="1"/>
  <c r="J175" i="1"/>
  <c r="Q175" i="1"/>
  <c r="T175" i="1"/>
  <c r="U175" i="1"/>
  <c r="U177" i="1"/>
  <c r="G178" i="1"/>
  <c r="N178" i="1"/>
  <c r="S178" i="1"/>
  <c r="J178" i="1"/>
  <c r="Q178" i="1"/>
  <c r="T178" i="1"/>
  <c r="U178" i="1"/>
  <c r="U180" i="1"/>
  <c r="G181" i="1"/>
  <c r="N181" i="1"/>
  <c r="S181" i="1"/>
  <c r="J181" i="1"/>
  <c r="Q181" i="1"/>
  <c r="T181" i="1"/>
  <c r="U181" i="1"/>
  <c r="U183" i="1"/>
  <c r="U184" i="1"/>
  <c r="G187" i="1"/>
  <c r="N187" i="1"/>
  <c r="S187" i="1"/>
  <c r="J187" i="1"/>
  <c r="Q187" i="1"/>
  <c r="T187" i="1"/>
  <c r="U187" i="1"/>
  <c r="G188" i="1"/>
  <c r="N188" i="1"/>
  <c r="S188" i="1"/>
  <c r="J188" i="1"/>
  <c r="Q188" i="1"/>
  <c r="T188" i="1"/>
  <c r="U188" i="1"/>
  <c r="G189" i="1"/>
  <c r="N189" i="1"/>
  <c r="S189" i="1"/>
  <c r="J189" i="1"/>
  <c r="Q189" i="1"/>
  <c r="T189" i="1"/>
  <c r="U189" i="1"/>
  <c r="G190" i="1"/>
  <c r="N190" i="1"/>
  <c r="S190" i="1"/>
  <c r="J190" i="1"/>
  <c r="Q190" i="1"/>
  <c r="T190" i="1"/>
  <c r="U190" i="1"/>
  <c r="U191" i="1"/>
  <c r="U192" i="1"/>
  <c r="U194" i="1"/>
  <c r="E153" i="1"/>
  <c r="E159" i="1"/>
  <c r="E163" i="1"/>
  <c r="E166" i="1"/>
  <c r="E169" i="1"/>
  <c r="E172" i="1"/>
  <c r="E173" i="1"/>
  <c r="E177" i="1"/>
  <c r="E180" i="1"/>
  <c r="E183" i="1"/>
  <c r="E184" i="1"/>
  <c r="E191" i="1"/>
  <c r="E192" i="1"/>
  <c r="R187" i="1"/>
  <c r="R188" i="1"/>
  <c r="R189" i="1"/>
  <c r="R190" i="1"/>
  <c r="R191" i="1"/>
  <c r="S191" i="1"/>
  <c r="S159" i="1"/>
  <c r="R155" i="1"/>
  <c r="R156" i="1"/>
  <c r="R157" i="1"/>
  <c r="R158" i="1"/>
  <c r="R159" i="1"/>
  <c r="K155" i="1"/>
  <c r="K156" i="1"/>
  <c r="K157" i="1"/>
  <c r="K158" i="1"/>
  <c r="K159" i="1"/>
  <c r="K150" i="1"/>
  <c r="K149" i="1"/>
  <c r="K151" i="1"/>
  <c r="K152" i="1"/>
  <c r="K153" i="1"/>
  <c r="R149" i="1"/>
  <c r="R150" i="1"/>
  <c r="R151" i="1"/>
  <c r="R152" i="1"/>
  <c r="R153" i="1"/>
  <c r="S153" i="1"/>
  <c r="E16" i="1"/>
  <c r="E21" i="1"/>
  <c r="E22" i="1"/>
  <c r="E29" i="1"/>
  <c r="E35" i="1"/>
  <c r="E40" i="1"/>
  <c r="E45" i="1"/>
  <c r="E46" i="1"/>
  <c r="E52" i="1"/>
  <c r="E57" i="1"/>
  <c r="E58" i="1"/>
  <c r="E64" i="1"/>
  <c r="E68" i="1"/>
  <c r="E74" i="1"/>
  <c r="E79" i="1"/>
  <c r="E84" i="1"/>
  <c r="E85" i="1"/>
  <c r="E91" i="1"/>
  <c r="E98" i="1"/>
  <c r="E111" i="1"/>
  <c r="E116" i="1"/>
  <c r="E121" i="1"/>
  <c r="E125" i="1"/>
  <c r="E129" i="1"/>
  <c r="E133" i="1"/>
  <c r="E137" i="1"/>
  <c r="E144" i="1"/>
  <c r="E145" i="1"/>
  <c r="R139" i="1"/>
  <c r="R140" i="1"/>
  <c r="R141" i="1"/>
  <c r="R142" i="1"/>
  <c r="R143" i="1"/>
  <c r="R144" i="1"/>
  <c r="S144" i="1"/>
  <c r="E22" i="3"/>
  <c r="E23" i="3"/>
  <c r="E24" i="3"/>
  <c r="E25" i="3"/>
  <c r="E26" i="3"/>
  <c r="E27" i="3"/>
  <c r="E28" i="3"/>
  <c r="E29" i="3"/>
  <c r="E30" i="3"/>
  <c r="E31" i="3"/>
  <c r="E32" i="3"/>
  <c r="E33" i="3"/>
  <c r="E9" i="3"/>
  <c r="E10" i="3"/>
  <c r="E11" i="3"/>
  <c r="E12" i="3"/>
  <c r="E13" i="3"/>
  <c r="E14" i="3"/>
  <c r="E15" i="3"/>
  <c r="E16" i="3"/>
  <c r="E8" i="3"/>
  <c r="E6" i="3"/>
  <c r="E7" i="3"/>
  <c r="E18" i="3"/>
  <c r="K101" i="1"/>
  <c r="K102" i="1"/>
  <c r="K103" i="1"/>
  <c r="K104" i="1"/>
  <c r="K105" i="1"/>
  <c r="K106" i="1"/>
  <c r="K107" i="1"/>
  <c r="K108" i="1"/>
  <c r="K109" i="1"/>
  <c r="K110" i="1"/>
  <c r="K111" i="1"/>
  <c r="P111" i="1"/>
  <c r="Q111" i="1"/>
  <c r="R101" i="1"/>
  <c r="R102" i="1"/>
  <c r="R103" i="1"/>
  <c r="R104" i="1"/>
  <c r="R105" i="1"/>
  <c r="R106" i="1"/>
  <c r="R107" i="1"/>
  <c r="R108" i="1"/>
  <c r="R109" i="1"/>
  <c r="R110" i="1"/>
  <c r="R111" i="1"/>
  <c r="S111" i="1"/>
  <c r="T111" i="1"/>
  <c r="S98" i="1"/>
  <c r="T98" i="1"/>
  <c r="R94" i="1"/>
  <c r="R95" i="1"/>
  <c r="R96" i="1"/>
  <c r="R97" i="1"/>
  <c r="R98" i="1"/>
  <c r="P98" i="1"/>
  <c r="R66" i="1"/>
  <c r="R67" i="1"/>
  <c r="R68" i="1"/>
  <c r="K94" i="1"/>
  <c r="K95" i="1"/>
  <c r="K96" i="1"/>
  <c r="K97" i="1"/>
  <c r="K98" i="1"/>
  <c r="K88" i="1"/>
  <c r="K89" i="1"/>
  <c r="K90" i="1"/>
  <c r="K91" i="1"/>
  <c r="O35" i="1"/>
  <c r="P35" i="1"/>
  <c r="Q35" i="1"/>
  <c r="R32" i="1"/>
  <c r="R33" i="1"/>
  <c r="R34" i="1"/>
  <c r="R35" i="1"/>
  <c r="S35" i="1"/>
  <c r="T35" i="1"/>
  <c r="T29" i="1"/>
  <c r="S29" i="1"/>
  <c r="R24" i="1"/>
  <c r="R25" i="1"/>
  <c r="R26" i="1"/>
  <c r="R27" i="1"/>
  <c r="R28" i="1"/>
  <c r="R29" i="1"/>
  <c r="R13" i="1"/>
  <c r="R14" i="1"/>
  <c r="R15" i="1"/>
  <c r="R16" i="1"/>
  <c r="R18" i="1"/>
  <c r="R19" i="1"/>
  <c r="R20" i="1"/>
  <c r="R21" i="1"/>
  <c r="R22" i="1"/>
  <c r="Q29" i="1"/>
  <c r="P29" i="1"/>
  <c r="O29" i="1"/>
  <c r="H21" i="1"/>
  <c r="I21" i="1"/>
  <c r="K18" i="1"/>
  <c r="K19" i="1"/>
  <c r="K20" i="1"/>
  <c r="K21" i="1"/>
  <c r="L21" i="1"/>
  <c r="M21" i="1"/>
  <c r="N21" i="1"/>
  <c r="P21" i="1"/>
  <c r="Q21" i="1"/>
  <c r="S21" i="1"/>
  <c r="T21" i="1"/>
  <c r="T16" i="1"/>
  <c r="S16" i="1"/>
  <c r="Q16" i="1"/>
  <c r="P16" i="1"/>
  <c r="O16" i="1"/>
  <c r="N16" i="1"/>
  <c r="M16" i="1"/>
  <c r="K13" i="1"/>
  <c r="K14" i="1"/>
  <c r="K15" i="1"/>
  <c r="K16" i="1"/>
  <c r="H16" i="1"/>
  <c r="G153" i="1"/>
  <c r="G159" i="1"/>
  <c r="G163" i="1"/>
  <c r="G166" i="1"/>
  <c r="G169" i="1"/>
  <c r="G172" i="1"/>
  <c r="G173" i="1"/>
  <c r="G177" i="1"/>
  <c r="G180" i="1"/>
  <c r="G183" i="1"/>
  <c r="G184" i="1"/>
  <c r="G191" i="1"/>
  <c r="G192" i="1"/>
  <c r="F153" i="1"/>
  <c r="F159" i="1"/>
  <c r="F163" i="1"/>
  <c r="F166" i="1"/>
  <c r="F169" i="1"/>
  <c r="F172" i="1"/>
  <c r="F173" i="1"/>
  <c r="F177" i="1"/>
  <c r="F180" i="1"/>
  <c r="F183" i="1"/>
  <c r="F184" i="1"/>
  <c r="F191" i="1"/>
  <c r="F192" i="1"/>
  <c r="G144" i="1"/>
  <c r="F144" i="1"/>
  <c r="G137" i="1"/>
  <c r="F137" i="1"/>
  <c r="G133" i="1"/>
  <c r="F133" i="1"/>
  <c r="G129" i="1"/>
  <c r="F129" i="1"/>
  <c r="G125" i="1"/>
  <c r="F125" i="1"/>
  <c r="G121" i="1"/>
  <c r="F121" i="1"/>
  <c r="G116" i="1"/>
  <c r="F116" i="1"/>
  <c r="G111" i="1"/>
  <c r="F111" i="1"/>
  <c r="G98" i="1"/>
  <c r="F98" i="1"/>
  <c r="G91" i="1"/>
  <c r="F91" i="1"/>
  <c r="G74" i="1"/>
  <c r="G79" i="1"/>
  <c r="G84" i="1"/>
  <c r="G85" i="1"/>
  <c r="F74" i="1"/>
  <c r="F79" i="1"/>
  <c r="F84" i="1"/>
  <c r="F85" i="1"/>
  <c r="G68" i="1"/>
  <c r="F68" i="1"/>
  <c r="G64" i="1"/>
  <c r="F64" i="1"/>
  <c r="G52" i="1"/>
  <c r="G57" i="1"/>
  <c r="G58" i="1"/>
  <c r="F52" i="1"/>
  <c r="F57" i="1"/>
  <c r="F58" i="1"/>
  <c r="G35" i="1"/>
  <c r="G40" i="1"/>
  <c r="G45" i="1"/>
  <c r="G46" i="1"/>
  <c r="F35" i="1"/>
  <c r="F40" i="1"/>
  <c r="F45" i="1"/>
  <c r="F46" i="1"/>
  <c r="G29" i="1"/>
  <c r="F29" i="1"/>
  <c r="G21" i="1"/>
  <c r="G16" i="1"/>
  <c r="G22" i="1"/>
  <c r="F16" i="1"/>
  <c r="F21" i="1"/>
  <c r="F22" i="1"/>
  <c r="E21" i="3"/>
  <c r="F145" i="1"/>
  <c r="F194" i="1"/>
  <c r="G145" i="1"/>
  <c r="G194" i="1"/>
  <c r="H22" i="1"/>
  <c r="H29" i="1"/>
  <c r="H35" i="1"/>
  <c r="H40" i="1"/>
  <c r="H45" i="1"/>
  <c r="H46" i="1"/>
  <c r="H52" i="1"/>
  <c r="H57" i="1"/>
  <c r="H58" i="1"/>
  <c r="H64" i="1"/>
  <c r="H68" i="1"/>
  <c r="H74" i="1"/>
  <c r="H79" i="1"/>
  <c r="H84" i="1"/>
  <c r="H85" i="1"/>
  <c r="H91" i="1"/>
  <c r="H98" i="1"/>
  <c r="H111" i="1"/>
  <c r="H116" i="1"/>
  <c r="H121" i="1"/>
  <c r="H125" i="1"/>
  <c r="H129" i="1"/>
  <c r="H133" i="1"/>
  <c r="H137" i="1"/>
  <c r="H144" i="1"/>
  <c r="H145" i="1"/>
  <c r="H153" i="1"/>
  <c r="H159" i="1"/>
  <c r="H163" i="1"/>
  <c r="H166" i="1"/>
  <c r="H169" i="1"/>
  <c r="H172" i="1"/>
  <c r="H173" i="1"/>
  <c r="H177" i="1"/>
  <c r="H180" i="1"/>
  <c r="H183" i="1"/>
  <c r="H184" i="1"/>
  <c r="H191" i="1"/>
  <c r="H192" i="1"/>
  <c r="H194" i="1"/>
  <c r="I16" i="1"/>
  <c r="I22" i="1"/>
  <c r="I29" i="1"/>
  <c r="I35" i="1"/>
  <c r="I40" i="1"/>
  <c r="I45" i="1"/>
  <c r="I46" i="1"/>
  <c r="I52" i="1"/>
  <c r="I57" i="1"/>
  <c r="I58" i="1"/>
  <c r="I64" i="1"/>
  <c r="I68" i="1"/>
  <c r="I74" i="1"/>
  <c r="I79" i="1"/>
  <c r="I84" i="1"/>
  <c r="I85" i="1"/>
  <c r="I91" i="1"/>
  <c r="I98" i="1"/>
  <c r="I111" i="1"/>
  <c r="I116" i="1"/>
  <c r="I121" i="1"/>
  <c r="I125" i="1"/>
  <c r="I129" i="1"/>
  <c r="I133" i="1"/>
  <c r="I137" i="1"/>
  <c r="I144" i="1"/>
  <c r="I145" i="1"/>
  <c r="I153" i="1"/>
  <c r="I159" i="1"/>
  <c r="I163" i="1"/>
  <c r="I166" i="1"/>
  <c r="I169" i="1"/>
  <c r="I172" i="1"/>
  <c r="I173" i="1"/>
  <c r="I177" i="1"/>
  <c r="I180" i="1"/>
  <c r="I183" i="1"/>
  <c r="I184" i="1"/>
  <c r="I191" i="1"/>
  <c r="I192" i="1"/>
  <c r="I194" i="1"/>
  <c r="J16" i="1"/>
  <c r="J21" i="1"/>
  <c r="J22" i="1"/>
  <c r="J29" i="1"/>
  <c r="J35" i="1"/>
  <c r="J40" i="1"/>
  <c r="J45" i="1"/>
  <c r="J46" i="1"/>
  <c r="J52" i="1"/>
  <c r="J57" i="1"/>
  <c r="J58" i="1"/>
  <c r="J64" i="1"/>
  <c r="J68" i="1"/>
  <c r="J74" i="1"/>
  <c r="J79" i="1"/>
  <c r="J84" i="1"/>
  <c r="J85" i="1"/>
  <c r="J91" i="1"/>
  <c r="J98" i="1"/>
  <c r="J111" i="1"/>
  <c r="J116" i="1"/>
  <c r="J121" i="1"/>
  <c r="J125" i="1"/>
  <c r="J129" i="1"/>
  <c r="J133" i="1"/>
  <c r="J137" i="1"/>
  <c r="J144" i="1"/>
  <c r="J145" i="1"/>
  <c r="J153" i="1"/>
  <c r="J159" i="1"/>
  <c r="J163" i="1"/>
  <c r="J166" i="1"/>
  <c r="J169" i="1"/>
  <c r="J172" i="1"/>
  <c r="J173" i="1"/>
  <c r="J177" i="1"/>
  <c r="J180" i="1"/>
  <c r="J183" i="1"/>
  <c r="J184" i="1"/>
  <c r="J191" i="1"/>
  <c r="J192" i="1"/>
  <c r="J194" i="1"/>
  <c r="K22" i="1"/>
  <c r="K24" i="1"/>
  <c r="K25" i="1"/>
  <c r="K26" i="1"/>
  <c r="K27" i="1"/>
  <c r="K28" i="1"/>
  <c r="K29" i="1"/>
  <c r="K32" i="1"/>
  <c r="K33" i="1"/>
  <c r="K34" i="1"/>
  <c r="K35" i="1"/>
  <c r="K37" i="1"/>
  <c r="K38" i="1"/>
  <c r="K39" i="1"/>
  <c r="K40" i="1"/>
  <c r="K42" i="1"/>
  <c r="K43" i="1"/>
  <c r="K44" i="1"/>
  <c r="K45" i="1"/>
  <c r="K46" i="1"/>
  <c r="K49" i="1"/>
  <c r="K50" i="1"/>
  <c r="K51" i="1"/>
  <c r="K52" i="1"/>
  <c r="K54" i="1"/>
  <c r="K55" i="1"/>
  <c r="K56" i="1"/>
  <c r="K57" i="1"/>
  <c r="K58" i="1"/>
  <c r="K61" i="1"/>
  <c r="K62" i="1"/>
  <c r="K63" i="1"/>
  <c r="K64" i="1"/>
  <c r="K66" i="1"/>
  <c r="K67" i="1"/>
  <c r="K68" i="1"/>
  <c r="K71" i="1"/>
  <c r="K72" i="1"/>
  <c r="K73" i="1"/>
  <c r="K74" i="1"/>
  <c r="K76" i="1"/>
  <c r="K77" i="1"/>
  <c r="K78" i="1"/>
  <c r="K79" i="1"/>
  <c r="K81" i="1"/>
  <c r="K82" i="1"/>
  <c r="K83" i="1"/>
  <c r="K84" i="1"/>
  <c r="K85" i="1"/>
  <c r="K114" i="1"/>
  <c r="K115" i="1"/>
  <c r="K116" i="1"/>
  <c r="K118" i="1"/>
  <c r="K119" i="1"/>
  <c r="K120" i="1"/>
  <c r="K121" i="1"/>
  <c r="K123" i="1"/>
  <c r="K124" i="1"/>
  <c r="K125" i="1"/>
  <c r="K127" i="1"/>
  <c r="K128" i="1"/>
  <c r="K129" i="1"/>
  <c r="K131" i="1"/>
  <c r="K132" i="1"/>
  <c r="K133" i="1"/>
  <c r="K135" i="1"/>
  <c r="K136" i="1"/>
  <c r="K137" i="1"/>
  <c r="K139" i="1"/>
  <c r="K140" i="1"/>
  <c r="K141" i="1"/>
  <c r="K142" i="1"/>
  <c r="K143" i="1"/>
  <c r="K144" i="1"/>
  <c r="K145" i="1"/>
  <c r="K161" i="1"/>
  <c r="K163" i="1"/>
  <c r="K164" i="1"/>
  <c r="K166" i="1"/>
  <c r="K167" i="1"/>
  <c r="K169" i="1"/>
  <c r="K170" i="1"/>
  <c r="K172" i="1"/>
  <c r="K173" i="1"/>
  <c r="K175" i="1"/>
  <c r="K177" i="1"/>
  <c r="K178" i="1"/>
  <c r="K180" i="1"/>
  <c r="K181" i="1"/>
  <c r="K183" i="1"/>
  <c r="K184" i="1"/>
  <c r="K187" i="1"/>
  <c r="K188" i="1"/>
  <c r="K189" i="1"/>
  <c r="K190" i="1"/>
  <c r="K191" i="1"/>
  <c r="K192" i="1"/>
  <c r="K194" i="1"/>
  <c r="L16" i="1"/>
  <c r="L22" i="1"/>
  <c r="L29" i="1"/>
  <c r="L35" i="1"/>
  <c r="L40" i="1"/>
  <c r="L45" i="1"/>
  <c r="L46" i="1"/>
  <c r="L52" i="1"/>
  <c r="L57" i="1"/>
  <c r="L58" i="1"/>
  <c r="L64" i="1"/>
  <c r="L68" i="1"/>
  <c r="L74" i="1"/>
  <c r="L79" i="1"/>
  <c r="L84" i="1"/>
  <c r="L85" i="1"/>
  <c r="L91" i="1"/>
  <c r="L98" i="1"/>
  <c r="L111" i="1"/>
  <c r="L116" i="1"/>
  <c r="L121" i="1"/>
  <c r="L125" i="1"/>
  <c r="L129" i="1"/>
  <c r="L133" i="1"/>
  <c r="L137" i="1"/>
  <c r="L144" i="1"/>
  <c r="L145" i="1"/>
  <c r="L153" i="1"/>
  <c r="L159" i="1"/>
  <c r="L163" i="1"/>
  <c r="L166" i="1"/>
  <c r="L169" i="1"/>
  <c r="L172" i="1"/>
  <c r="L173" i="1"/>
  <c r="L177" i="1"/>
  <c r="L180" i="1"/>
  <c r="L183" i="1"/>
  <c r="L184" i="1"/>
  <c r="L191" i="1"/>
  <c r="L192" i="1"/>
  <c r="L194" i="1"/>
  <c r="M22" i="1"/>
  <c r="M29" i="1"/>
  <c r="M35" i="1"/>
  <c r="M40" i="1"/>
  <c r="M45" i="1"/>
  <c r="M46" i="1"/>
  <c r="M52" i="1"/>
  <c r="M57" i="1"/>
  <c r="M58" i="1"/>
  <c r="M64" i="1"/>
  <c r="M68" i="1"/>
  <c r="M74" i="1"/>
  <c r="M79" i="1"/>
  <c r="M84" i="1"/>
  <c r="M85" i="1"/>
  <c r="M91" i="1"/>
  <c r="M98" i="1"/>
  <c r="M111" i="1"/>
  <c r="M116" i="1"/>
  <c r="M121" i="1"/>
  <c r="M125" i="1"/>
  <c r="M129" i="1"/>
  <c r="M133" i="1"/>
  <c r="M137" i="1"/>
  <c r="M144" i="1"/>
  <c r="M145" i="1"/>
  <c r="M153" i="1"/>
  <c r="M159" i="1"/>
  <c r="M163" i="1"/>
  <c r="M166" i="1"/>
  <c r="M169" i="1"/>
  <c r="M172" i="1"/>
  <c r="M173" i="1"/>
  <c r="M177" i="1"/>
  <c r="M180" i="1"/>
  <c r="M183" i="1"/>
  <c r="M184" i="1"/>
  <c r="M191" i="1"/>
  <c r="M192" i="1"/>
  <c r="M194" i="1"/>
  <c r="N22" i="1"/>
  <c r="N29" i="1"/>
  <c r="N35" i="1"/>
  <c r="N40" i="1"/>
  <c r="N45" i="1"/>
  <c r="N46" i="1"/>
  <c r="N52" i="1"/>
  <c r="N57" i="1"/>
  <c r="N58" i="1"/>
  <c r="N64" i="1"/>
  <c r="N68" i="1"/>
  <c r="N74" i="1"/>
  <c r="N79" i="1"/>
  <c r="N84" i="1"/>
  <c r="N85" i="1"/>
  <c r="N91" i="1"/>
  <c r="N98" i="1"/>
  <c r="N111" i="1"/>
  <c r="N116" i="1"/>
  <c r="N121" i="1"/>
  <c r="N125" i="1"/>
  <c r="N129" i="1"/>
  <c r="N133" i="1"/>
  <c r="N137" i="1"/>
  <c r="N144" i="1"/>
  <c r="N145" i="1"/>
  <c r="N153" i="1"/>
  <c r="N159" i="1"/>
  <c r="N163" i="1"/>
  <c r="N166" i="1"/>
  <c r="N169" i="1"/>
  <c r="N172" i="1"/>
  <c r="N173" i="1"/>
  <c r="N177" i="1"/>
  <c r="N180" i="1"/>
  <c r="N183" i="1"/>
  <c r="N184" i="1"/>
  <c r="N191" i="1"/>
  <c r="N192" i="1"/>
  <c r="N194" i="1"/>
  <c r="O21" i="1"/>
  <c r="O22" i="1"/>
  <c r="O40" i="1"/>
  <c r="O45" i="1"/>
  <c r="O46" i="1"/>
  <c r="O52" i="1"/>
  <c r="O57" i="1"/>
  <c r="O58" i="1"/>
  <c r="O64" i="1"/>
  <c r="O68" i="1"/>
  <c r="O74" i="1"/>
  <c r="O79" i="1"/>
  <c r="O84" i="1"/>
  <c r="O85" i="1"/>
  <c r="O91" i="1"/>
  <c r="O98" i="1"/>
  <c r="O111" i="1"/>
  <c r="O116" i="1"/>
  <c r="O121" i="1"/>
  <c r="O125" i="1"/>
  <c r="O129" i="1"/>
  <c r="O133" i="1"/>
  <c r="O137" i="1"/>
  <c r="O144" i="1"/>
  <c r="O145" i="1"/>
  <c r="O153" i="1"/>
  <c r="O159" i="1"/>
  <c r="O163" i="1"/>
  <c r="O166" i="1"/>
  <c r="O169" i="1"/>
  <c r="O172" i="1"/>
  <c r="O173" i="1"/>
  <c r="O177" i="1"/>
  <c r="O180" i="1"/>
  <c r="O183" i="1"/>
  <c r="O184" i="1"/>
  <c r="O191" i="1"/>
  <c r="O192" i="1"/>
  <c r="O194" i="1"/>
  <c r="P22" i="1"/>
  <c r="P40" i="1"/>
  <c r="P45" i="1"/>
  <c r="P46" i="1"/>
  <c r="P52" i="1"/>
  <c r="P57" i="1"/>
  <c r="P58" i="1"/>
  <c r="P64" i="1"/>
  <c r="P68" i="1"/>
  <c r="P74" i="1"/>
  <c r="P79" i="1"/>
  <c r="P84" i="1"/>
  <c r="P85" i="1"/>
  <c r="P91" i="1"/>
  <c r="P116" i="1"/>
  <c r="P121" i="1"/>
  <c r="P125" i="1"/>
  <c r="P129" i="1"/>
  <c r="P133" i="1"/>
  <c r="P137" i="1"/>
  <c r="P144" i="1"/>
  <c r="P145" i="1"/>
  <c r="P153" i="1"/>
  <c r="P159" i="1"/>
  <c r="P163" i="1"/>
  <c r="P166" i="1"/>
  <c r="P169" i="1"/>
  <c r="P172" i="1"/>
  <c r="P173" i="1"/>
  <c r="P177" i="1"/>
  <c r="P180" i="1"/>
  <c r="P183" i="1"/>
  <c r="P184" i="1"/>
  <c r="P191" i="1"/>
  <c r="P192" i="1"/>
  <c r="P194" i="1"/>
  <c r="Q22" i="1"/>
  <c r="Q40" i="1"/>
  <c r="Q45" i="1"/>
  <c r="Q46" i="1"/>
  <c r="Q52" i="1"/>
  <c r="Q57" i="1"/>
  <c r="Q58" i="1"/>
  <c r="Q64" i="1"/>
  <c r="Q68" i="1"/>
  <c r="Q74" i="1"/>
  <c r="Q79" i="1"/>
  <c r="Q84" i="1"/>
  <c r="Q85" i="1"/>
  <c r="Q91" i="1"/>
  <c r="Q98" i="1"/>
  <c r="Q116" i="1"/>
  <c r="Q121" i="1"/>
  <c r="Q125" i="1"/>
  <c r="Q129" i="1"/>
  <c r="Q133" i="1"/>
  <c r="Q137" i="1"/>
  <c r="Q144" i="1"/>
  <c r="Q145" i="1"/>
  <c r="Q153" i="1"/>
  <c r="Q159" i="1"/>
  <c r="Q163" i="1"/>
  <c r="Q166" i="1"/>
  <c r="Q169" i="1"/>
  <c r="Q172" i="1"/>
  <c r="Q173" i="1"/>
  <c r="Q177" i="1"/>
  <c r="Q180" i="1"/>
  <c r="Q183" i="1"/>
  <c r="Q184" i="1"/>
  <c r="Q191" i="1"/>
  <c r="Q192" i="1"/>
  <c r="Q194" i="1"/>
  <c r="R37" i="1"/>
  <c r="R38" i="1"/>
  <c r="R39" i="1"/>
  <c r="R40" i="1"/>
  <c r="R42" i="1"/>
  <c r="R43" i="1"/>
  <c r="R44" i="1"/>
  <c r="R45" i="1"/>
  <c r="R46" i="1"/>
  <c r="R49" i="1"/>
  <c r="R50" i="1"/>
  <c r="R51" i="1"/>
  <c r="R52" i="1"/>
  <c r="R54" i="1"/>
  <c r="R55" i="1"/>
  <c r="R56" i="1"/>
  <c r="R57" i="1"/>
  <c r="R58" i="1"/>
  <c r="R61" i="1"/>
  <c r="R62" i="1"/>
  <c r="R63" i="1"/>
  <c r="R64" i="1"/>
  <c r="R71" i="1"/>
  <c r="R72" i="1"/>
  <c r="R73" i="1"/>
  <c r="R74" i="1"/>
  <c r="R76" i="1"/>
  <c r="R77" i="1"/>
  <c r="R78" i="1"/>
  <c r="R79" i="1"/>
  <c r="R81" i="1"/>
  <c r="R82" i="1"/>
  <c r="R83" i="1"/>
  <c r="R84" i="1"/>
  <c r="R85" i="1"/>
  <c r="R88" i="1"/>
  <c r="R89" i="1"/>
  <c r="R90" i="1"/>
  <c r="R91" i="1"/>
  <c r="R114" i="1"/>
  <c r="R115" i="1"/>
  <c r="R116" i="1"/>
  <c r="R118" i="1"/>
  <c r="R119" i="1"/>
  <c r="R120" i="1"/>
  <c r="R121" i="1"/>
  <c r="R123" i="1"/>
  <c r="R124" i="1"/>
  <c r="R125" i="1"/>
  <c r="R127" i="1"/>
  <c r="R128" i="1"/>
  <c r="R129" i="1"/>
  <c r="R131" i="1"/>
  <c r="R132" i="1"/>
  <c r="R133" i="1"/>
  <c r="R135" i="1"/>
  <c r="R136" i="1"/>
  <c r="R137" i="1"/>
  <c r="R145" i="1"/>
  <c r="R161" i="1"/>
  <c r="R163" i="1"/>
  <c r="R164" i="1"/>
  <c r="R166" i="1"/>
  <c r="R167" i="1"/>
  <c r="R169" i="1"/>
  <c r="R170" i="1"/>
  <c r="R172" i="1"/>
  <c r="R173" i="1"/>
  <c r="R175" i="1"/>
  <c r="R177" i="1"/>
  <c r="R178" i="1"/>
  <c r="R180" i="1"/>
  <c r="R181" i="1"/>
  <c r="R183" i="1"/>
  <c r="R184" i="1"/>
  <c r="R192" i="1"/>
  <c r="R194" i="1"/>
  <c r="S22" i="1"/>
  <c r="S40" i="1"/>
  <c r="S45" i="1"/>
  <c r="S46" i="1"/>
  <c r="S52" i="1"/>
  <c r="S57" i="1"/>
  <c r="S58" i="1"/>
  <c r="S64" i="1"/>
  <c r="S68" i="1"/>
  <c r="S74" i="1"/>
  <c r="S79" i="1"/>
  <c r="S84" i="1"/>
  <c r="S85" i="1"/>
  <c r="S91" i="1"/>
  <c r="S116" i="1"/>
  <c r="S121" i="1"/>
  <c r="S125" i="1"/>
  <c r="S129" i="1"/>
  <c r="S133" i="1"/>
  <c r="S137" i="1"/>
  <c r="S145" i="1"/>
  <c r="S163" i="1"/>
  <c r="S166" i="1"/>
  <c r="S169" i="1"/>
  <c r="S172" i="1"/>
  <c r="S173" i="1"/>
  <c r="S177" i="1"/>
  <c r="S180" i="1"/>
  <c r="S183" i="1"/>
  <c r="S184" i="1"/>
  <c r="S192" i="1"/>
  <c r="S194" i="1"/>
  <c r="T22" i="1"/>
  <c r="T40" i="1"/>
  <c r="T45" i="1"/>
  <c r="T46" i="1"/>
  <c r="T52" i="1"/>
  <c r="T57" i="1"/>
  <c r="T58" i="1"/>
  <c r="T64" i="1"/>
  <c r="T68" i="1"/>
  <c r="T74" i="1"/>
  <c r="T79" i="1"/>
  <c r="T84" i="1"/>
  <c r="T85" i="1"/>
  <c r="T91" i="1"/>
  <c r="T116" i="1"/>
  <c r="T121" i="1"/>
  <c r="T125" i="1"/>
  <c r="T129" i="1"/>
  <c r="T133" i="1"/>
  <c r="T137" i="1"/>
  <c r="T144" i="1"/>
  <c r="T145" i="1"/>
  <c r="T153" i="1"/>
  <c r="T159" i="1"/>
  <c r="T163" i="1"/>
  <c r="T166" i="1"/>
  <c r="T169" i="1"/>
  <c r="T172" i="1"/>
  <c r="T173" i="1"/>
  <c r="T177" i="1"/>
  <c r="T180" i="1"/>
  <c r="T183" i="1"/>
  <c r="T184" i="1"/>
  <c r="T191" i="1"/>
  <c r="T192" i="1"/>
  <c r="T194" i="1"/>
  <c r="E194" i="1"/>
  <c r="D8" i="3"/>
  <c r="C8" i="3"/>
</calcChain>
</file>

<file path=xl/sharedStrings.xml><?xml version="1.0" encoding="utf-8"?>
<sst xmlns="http://schemas.openxmlformats.org/spreadsheetml/2006/main" count="915" uniqueCount="279">
  <si>
    <t>Назва заявника:</t>
  </si>
  <si>
    <t>Назва проекту:</t>
  </si>
  <si>
    <t>Найменування витрат</t>
  </si>
  <si>
    <t>Витрати за рахунок гранту УКФ</t>
  </si>
  <si>
    <t>Одиниця виміру</t>
  </si>
  <si>
    <t xml:space="preserve">Заробітна плата </t>
  </si>
  <si>
    <t>A.</t>
  </si>
  <si>
    <t>Штатні працівники (повне ім'я та посада)</t>
  </si>
  <si>
    <t>місяців</t>
  </si>
  <si>
    <t>B.</t>
  </si>
  <si>
    <t>Витрати на оплату праці людей, які залучаються до реалізації окремих завдань проекту (за договорами ЦПХ)</t>
  </si>
  <si>
    <t>II</t>
  </si>
  <si>
    <t>Податки та збори з заробітної плати</t>
  </si>
  <si>
    <t>Нарахування на фонд заробітної плати</t>
  </si>
  <si>
    <t>Ставка єдиного податку</t>
  </si>
  <si>
    <t>Відсоткова ставка для платника єдиного податку ІІІ групи</t>
  </si>
  <si>
    <t>III</t>
  </si>
  <si>
    <t>Витрати пов'язані з відрядженнями</t>
  </si>
  <si>
    <t>Вартість проїзду</t>
  </si>
  <si>
    <t>Вартість квитків (з деталізацією маршруту і прізвищем відрядженої особи)</t>
  </si>
  <si>
    <t>шт.</t>
  </si>
  <si>
    <t>Вартість проживання</t>
  </si>
  <si>
    <t>Рахунки з готелів (з вказаним прізвищем відрядженої особи)</t>
  </si>
  <si>
    <t>доба</t>
  </si>
  <si>
    <t>C.</t>
  </si>
  <si>
    <t>Добові</t>
  </si>
  <si>
    <t>Добові ( розрахунок на відряджену особу)</t>
  </si>
  <si>
    <t>Обладнання і нематеріальні активи</t>
  </si>
  <si>
    <t>Обладнання,  яке необхідне до придбання для використання його при  реалізації проекту грантоотримувача</t>
  </si>
  <si>
    <t>Найменування обладнання  (з деталізацією технічних характеристик)</t>
  </si>
  <si>
    <t>Нематеріальні активи, які необхідні до придбання для використання їх при реалізації проекту грантоотримувача</t>
  </si>
  <si>
    <t>Програмне забезпечення  (з деталізацією технічних характеристик)</t>
  </si>
  <si>
    <t>Авторське право на літературні, музичні, художні твори</t>
  </si>
  <si>
    <t>Інші нематериальні активи</t>
  </si>
  <si>
    <t>Витрати на експлуатацію обладнання</t>
  </si>
  <si>
    <t>Вид витрат на обслуговування обладнання</t>
  </si>
  <si>
    <t>Витрати на послуги страхування</t>
  </si>
  <si>
    <t>Вартість послуг страхування (вказати предмет страхування)</t>
  </si>
  <si>
    <t>Франшиза</t>
  </si>
  <si>
    <t>Витрати пов'язані з орендою</t>
  </si>
  <si>
    <t xml:space="preserve">A. </t>
  </si>
  <si>
    <t>Оренда обладнання</t>
  </si>
  <si>
    <t>Оренда приміщення</t>
  </si>
  <si>
    <t>Адреса орендованого приміщення, із зазначенням метражу, годин оренди</t>
  </si>
  <si>
    <t>кв.м (годин, діб)</t>
  </si>
  <si>
    <t>Оренда транспорту</t>
  </si>
  <si>
    <t>Оренда легкового автомобіля (із зазначенням кілометражу абокількості годин)</t>
  </si>
  <si>
    <t>км (годин)</t>
  </si>
  <si>
    <t>Оренда вантажного автомобіля (із зазначенням кілометражу або кількості годин)</t>
  </si>
  <si>
    <t>Оренда автобуса (із зазначенням кілометражу або кількості годин)</t>
  </si>
  <si>
    <t>Кейтерінг</t>
  </si>
  <si>
    <t>Послуги з кейтерінгу (з зазначенням кількості осіб на заході)</t>
  </si>
  <si>
    <t>чол.</t>
  </si>
  <si>
    <t>IX</t>
  </si>
  <si>
    <t>Матеріальне забезпечення (видаткові матеріали)</t>
  </si>
  <si>
    <t>Канцелярські товари</t>
  </si>
  <si>
    <t>Папір</t>
  </si>
  <si>
    <t>Тонери та картриджі</t>
  </si>
  <si>
    <t>Інші видаткові матеріали</t>
  </si>
  <si>
    <t>X</t>
  </si>
  <si>
    <t>Поліграфічні послуги</t>
  </si>
  <si>
    <t>Друк брошур</t>
  </si>
  <si>
    <t>Друк буклетів</t>
  </si>
  <si>
    <t>Друк листівок</t>
  </si>
  <si>
    <t>Друк плакатів</t>
  </si>
  <si>
    <t xml:space="preserve">Друк банерів </t>
  </si>
  <si>
    <t>Друк інших роздаткових матеріалів</t>
  </si>
  <si>
    <t>Виготовлення макетів</t>
  </si>
  <si>
    <t>Нанесення логотопів</t>
  </si>
  <si>
    <t>Видавничі послуги</t>
  </si>
  <si>
    <t>Інші поліграфічні послуги</t>
  </si>
  <si>
    <t>XІ</t>
  </si>
  <si>
    <t>Послуги з копіювання</t>
  </si>
  <si>
    <t>Псолуги з копіювання</t>
  </si>
  <si>
    <t>XІІ</t>
  </si>
  <si>
    <t>Послуги з друку публікацій</t>
  </si>
  <si>
    <t>Друк публікацій</t>
  </si>
  <si>
    <t>екземпляр</t>
  </si>
  <si>
    <t>XІІІ</t>
  </si>
  <si>
    <t>Створення web-ресурсу</t>
  </si>
  <si>
    <t>Послуги зі створення web-ресурсу</t>
  </si>
  <si>
    <t>Придбання літератури, або електронних носіїв інформації</t>
  </si>
  <si>
    <t>Придбання літератури</t>
  </si>
  <si>
    <t>Придбання електронних носіїв інформації</t>
  </si>
  <si>
    <t>шт</t>
  </si>
  <si>
    <t>Послуги з перекладу</t>
  </si>
  <si>
    <t>Усний переклад</t>
  </si>
  <si>
    <t>година</t>
  </si>
  <si>
    <t>Письмовий переклад</t>
  </si>
  <si>
    <t>сторінка</t>
  </si>
  <si>
    <t>Поштові витрати</t>
  </si>
  <si>
    <t>Інші прямі витрати (деталізувати по кожному виду витрат)</t>
  </si>
  <si>
    <t>Інші прямі витрати</t>
  </si>
  <si>
    <t>НЕПРЯМІ  ВИТРАТИ  (не більше 7 % від загального бюджету проекту)</t>
  </si>
  <si>
    <t>Адміністративні послуги</t>
  </si>
  <si>
    <t>Адміністративні послуги (вказати тип витрат)</t>
  </si>
  <si>
    <t>Комунальні послуги</t>
  </si>
  <si>
    <t>Комунальні послуги (вказати вид витрат)</t>
  </si>
  <si>
    <t>Послуги зв'язку</t>
  </si>
  <si>
    <t>Стаціонарний телефонний зв'язок (вказати період)</t>
  </si>
  <si>
    <t>Мобільний зв'язок (вказати період)</t>
  </si>
  <si>
    <t xml:space="preserve"> Internet-телефонія (вказати період)</t>
  </si>
  <si>
    <t>Послуги Internet (вказати період)</t>
  </si>
  <si>
    <t>Банківські послуги (вказати період витрат)</t>
  </si>
  <si>
    <t>Банківська комісія за переказ</t>
  </si>
  <si>
    <t>Розрахунково-касове обслуговування</t>
  </si>
  <si>
    <t>Інші банківські послуги</t>
  </si>
  <si>
    <t>Інші непрямі витрати (деталізувати по видам витрат)</t>
  </si>
  <si>
    <t>Інші непрямі витрати</t>
  </si>
  <si>
    <t>Планові витрати відповідно до заявки</t>
  </si>
  <si>
    <t>Кількість</t>
  </si>
  <si>
    <t>Фактичні витрати згідно підтверджуючих документів, що додаються до цього звіту</t>
  </si>
  <si>
    <t xml:space="preserve">Різниця між Плановими та Фактичними витратами </t>
  </si>
  <si>
    <t>І</t>
  </si>
  <si>
    <t>Розділ:</t>
  </si>
  <si>
    <t>"ПРЯМІ ВИТРАТИ"</t>
  </si>
  <si>
    <t>Підрозділ:</t>
  </si>
  <si>
    <t>Стаття:</t>
  </si>
  <si>
    <t>Пункт:</t>
  </si>
  <si>
    <t>№/літ.</t>
  </si>
  <si>
    <t>Розділ: Підрозділ: Стаття: Пункт:</t>
  </si>
  <si>
    <t xml:space="preserve"> Повне ПІБ, вид послуг</t>
  </si>
  <si>
    <t>А.</t>
  </si>
  <si>
    <t>В.</t>
  </si>
  <si>
    <t xml:space="preserve">Проміжний підсумок по статті А підрозділу І: </t>
  </si>
  <si>
    <t>Проміжний підсумок по статті В підрозділу І:</t>
  </si>
  <si>
    <t>Всього по підрозділу І "Заробітна плата":</t>
  </si>
  <si>
    <t>Проміжний підсумок по статті А підрозділу ІІІ:</t>
  </si>
  <si>
    <t>Проміжний підсумок по статті В підрозділу ІІІ:</t>
  </si>
  <si>
    <t>Проміжний підсумок по статті С підрозділу ІІІ:</t>
  </si>
  <si>
    <t>Всього по підрозділу ІІ "Податки та збори":</t>
  </si>
  <si>
    <t>IV</t>
  </si>
  <si>
    <t xml:space="preserve">Проміжний підсумок по статті А підрозділу IV: </t>
  </si>
  <si>
    <t xml:space="preserve">Проміжний підсумок по статті В підрозділу IV: </t>
  </si>
  <si>
    <t>V</t>
  </si>
  <si>
    <t>VI</t>
  </si>
  <si>
    <t>VII</t>
  </si>
  <si>
    <t>VIII</t>
  </si>
  <si>
    <t>XІV</t>
  </si>
  <si>
    <t>XV</t>
  </si>
  <si>
    <t>XVІ</t>
  </si>
  <si>
    <t>XVІІ</t>
  </si>
  <si>
    <t>Всього по підрозділу ІІІ "Витрати пов'язані з відрядженнями":</t>
  </si>
  <si>
    <t>Всього по підрозділу IV "Обладнання і нематеріальні активи":</t>
  </si>
  <si>
    <t>Всього по підрозділу V "Витрати на експлуатацію обладнання":</t>
  </si>
  <si>
    <t>С</t>
  </si>
  <si>
    <t>D.</t>
  </si>
  <si>
    <t>Всього по підрозділу VI "Витрати на послуги страхування":</t>
  </si>
  <si>
    <t>Проміжний підсумок по статті А підрозділу  VII:</t>
  </si>
  <si>
    <t>Проміжний підсумок по статті В підрозділу  VII:</t>
  </si>
  <si>
    <t>Проміжний підсумок по статті С підрозділу  VII:</t>
  </si>
  <si>
    <t>Вид кейтерингу або назва заходу або сніданок/обід/вечеря/кава-боейк тощо</t>
  </si>
  <si>
    <t>Всього по підрозділу VII "Витрати пов'язані з орендою":</t>
  </si>
  <si>
    <t>Всього по підрозділу VIIІ "Кейтерінг":</t>
  </si>
  <si>
    <t>Всього по підрозділу ІХ "Матеріальне забезпечення (видаткові матеріали)":</t>
  </si>
  <si>
    <t>Купівля:</t>
  </si>
  <si>
    <t>Послуги із виготовлення:</t>
  </si>
  <si>
    <t>Всього по підрозділу Х "Поліграфічні послуги":</t>
  </si>
  <si>
    <t>Найменування</t>
  </si>
  <si>
    <t>Всього по підрозділу ХІ "Послуги з копіювання":</t>
  </si>
  <si>
    <t>Всього по підрозділу ХІІ "Послуги з друку публікацій":</t>
  </si>
  <si>
    <t>Всього по підрозділу ХІІІ "Створення web-ресурсу":</t>
  </si>
  <si>
    <t>Всього по підрозділу ХІV "Придбання літератури або електронних носіїв інформації":</t>
  </si>
  <si>
    <t>Всього по підрозділу ХV "Витрати з перекладу":</t>
  </si>
  <si>
    <t>Всього по підрозділу ХVI "Поштові витрати":</t>
  </si>
  <si>
    <t xml:space="preserve">Всього по підрозділу ХVІІ "Інші прямі витрати": </t>
  </si>
  <si>
    <t xml:space="preserve">Всього по підрозділу І "Адміністративні послуги": </t>
  </si>
  <si>
    <t>Всього по підрозділу ІІ "Комунальні послуги":</t>
  </si>
  <si>
    <t>Стаття</t>
  </si>
  <si>
    <t>1.</t>
  </si>
  <si>
    <t>С.</t>
  </si>
  <si>
    <t>D,</t>
  </si>
  <si>
    <t>Проміжний підсумок по статті D підрозділу ІІІ:</t>
  </si>
  <si>
    <t>Всього по підрозділу ІІІ "Послуги зв'язку":</t>
  </si>
  <si>
    <t>Проміжний підсумок по статті А підрозділу IV:</t>
  </si>
  <si>
    <t>Проміжний підсумок по статті B підрозділу IV:</t>
  </si>
  <si>
    <t>Проміжний підсумок по статті C підрозділу IV:</t>
  </si>
  <si>
    <t>Всього по підрозділу IV "Банківські послуги":</t>
  </si>
  <si>
    <t>Види інших непрямих витрат</t>
  </si>
  <si>
    <t>Всього по підрозділу V "Інші непрямі витрати":</t>
  </si>
  <si>
    <t>ВСЬОГО по Розділу 1 "ПРЯМІ ВИТРАТИ":</t>
  </si>
  <si>
    <t>ВСЬОГО по Розділу 2 "НЕПРЯМІ  ВИТРАТИ":</t>
  </si>
  <si>
    <t>ВСЬОГО по Розділам 1 та 2 (ЗАГАЛЬНІ  ВИТРАТИ):</t>
  </si>
  <si>
    <t>Вартість за одиницю, грн</t>
  </si>
  <si>
    <t>Вартість за одиницю, грн.</t>
  </si>
  <si>
    <t>Загальна сума, грн. (=7*8)</t>
  </si>
  <si>
    <t>Загальна сума, грн. (=4*5)</t>
  </si>
  <si>
    <t>Загальна сума, грн. (=6-9)</t>
  </si>
  <si>
    <t>Загальна сума, грн. (=13*14)</t>
  </si>
  <si>
    <t>Загальна сума, грн. (=14*15)</t>
  </si>
  <si>
    <t>Загальна сума, грн. (=13-17)</t>
  </si>
  <si>
    <t>Загальна планова сума витрат по проекту, грн. (=6+13)</t>
  </si>
  <si>
    <t>Загальна фактична сума витрат по проекту, грн. (=9+16)</t>
  </si>
  <si>
    <t>Загальна сума різниці між Плановими та Фактичними витратами, грн. (=18-19)</t>
  </si>
  <si>
    <t>РЕКОМЕНДАЦІЇ</t>
  </si>
  <si>
    <t>Стовпці:</t>
  </si>
  <si>
    <t>2*</t>
  </si>
  <si>
    <t>3*</t>
  </si>
  <si>
    <t>4*</t>
  </si>
  <si>
    <t>5*</t>
  </si>
  <si>
    <t>6*</t>
  </si>
  <si>
    <t>11*</t>
  </si>
  <si>
    <t>12*</t>
  </si>
  <si>
    <t>13*</t>
  </si>
  <si>
    <t>18*</t>
  </si>
  <si>
    <t>Витрати за рахунок  Співфінансування***</t>
  </si>
  <si>
    <t>*** У разі відсутності витрат за рахунок співфінансування стовпці з № (11) по № (17) видаляються із таблиці та в формулах не враховуються</t>
  </si>
  <si>
    <t>7**</t>
  </si>
  <si>
    <t>8**</t>
  </si>
  <si>
    <t>9**</t>
  </si>
  <si>
    <t>14**</t>
  </si>
  <si>
    <t>15**</t>
  </si>
  <si>
    <t>16**</t>
  </si>
  <si>
    <t>19**</t>
  </si>
  <si>
    <t>* У стовпках № (2), (3), (4-5), (11-13) та (18)  вказуються всі планові показники та дані згідно кошторису витрат, який є Додатком до договору, укладеного між УКФ та заявником)</t>
  </si>
  <si>
    <t>** У стовпках № (7-9), (14-16) та (19) вказуються всі фактичні показники та дані згідно наданих до цього звіту підтверджуючих документів</t>
  </si>
  <si>
    <t xml:space="preserve">               </t>
  </si>
  <si>
    <t>щодо порядку надання фінансової звітності із документами, що підтверджують здійснені витрати  на реалізацію проекту</t>
  </si>
  <si>
    <r>
      <t xml:space="preserve">Приклади первинних та бухгалтерських документів, що  підтверджують фактичні витрати </t>
    </r>
    <r>
      <rPr>
        <sz val="9"/>
        <rFont val="Arial"/>
        <family val="2"/>
        <charset val="204"/>
      </rPr>
      <t>(заявником надаються завірені підписом та печаткою копії документів)</t>
    </r>
  </si>
  <si>
    <t>Наказ про призначення, штатний розпис, табель обліку робочого часу, відомості нарахування та виплати заробтної плати, трудові договори трудові книги, тощо</t>
  </si>
  <si>
    <t>Договори, укладені із фізичними особами на надання послуг, акти приймання передачі та звіти про виконану роботу/послуги, платіжні доручення та/або банківськи виписки, щопідтверджують оплату послуг</t>
  </si>
  <si>
    <t>документи, що підтверджують сплату податків і зборів за кожного штатного працівника та/або фізичних осіб, з яким укладені договори ЦПХ, банківскі виписки, платіжні доручення тощо</t>
  </si>
  <si>
    <t>мвршрутні листи, проїздні квитки, накази про відрядження, тощо</t>
  </si>
  <si>
    <t>рахунки із готелів, документи, що підтверджують оплату за готель</t>
  </si>
  <si>
    <t>розрахунки добових, авансові звіти або інші документи, що підтверджують виплату добових</t>
  </si>
  <si>
    <t>договори про закупівлю, рахунки, чеки, накладні, акти приймання</t>
  </si>
  <si>
    <t>договори про закупівлю , акти приймання, договори про надання послуг, акти приймання-передачі послуг/авторського права/фотозвіти, тощо</t>
  </si>
  <si>
    <t>договори про надання послуг, акти наданих послуг, платіжні доручення, акти на списання, тощо</t>
  </si>
  <si>
    <t>договори страхування, платіжні доручення, банківські виписки, страхові поліси, тощо</t>
  </si>
  <si>
    <t>Квитки, які реалізовуються на проведення культурно-мистецького заходу</t>
  </si>
  <si>
    <t>Книжки, які продані</t>
  </si>
  <si>
    <t xml:space="preserve">Кількість </t>
  </si>
  <si>
    <t>Вартість за одиницю</t>
  </si>
  <si>
    <t>Сума від продажу</t>
  </si>
  <si>
    <t>Всього отримано доходу</t>
  </si>
  <si>
    <t>3.1</t>
  </si>
  <si>
    <t>3.2</t>
  </si>
  <si>
    <t>3.3</t>
  </si>
  <si>
    <t>3.4</t>
  </si>
  <si>
    <t>3.5</t>
  </si>
  <si>
    <t>3.6</t>
  </si>
  <si>
    <t>3.7</t>
  </si>
  <si>
    <t>3.8</t>
  </si>
  <si>
    <t>Додаткові витрати, які не включені в кошторис проекту, але були вказані в Листі-зобов'язанні на момент укладення договору</t>
  </si>
  <si>
    <t>Всього додаткових витрат</t>
  </si>
  <si>
    <t>РОЗРАХУНОК РЕІНВЕСТИЦІЙ</t>
  </si>
  <si>
    <t>кількість</t>
  </si>
  <si>
    <t>Вартість за одиницю витрат</t>
  </si>
  <si>
    <t>Сума витрат</t>
  </si>
  <si>
    <t>Доходи від продажу</t>
  </si>
  <si>
    <t xml:space="preserve"> Повне ПІБ, обов'язки</t>
  </si>
  <si>
    <t>Продаж Інших култьтурних продуктів які були отримані в ході реалізації культурно-мистецького заходу, а саме:</t>
  </si>
  <si>
    <t>Відсоткова ставка для Заявника-платника єдиного податку ІІІ групи</t>
  </si>
  <si>
    <t>Найменування виду експлуатаційних витрат з вказанням виду обладнання  (з деталізацією технічних характеристик)</t>
  </si>
  <si>
    <t>Мобільний зв'язок (вказати період і кількість осіб)</t>
  </si>
  <si>
    <t>документів</t>
  </si>
  <si>
    <t>Даний звіт подається разом з належним чином завіреними копіями первинних бухгалтерських</t>
  </si>
  <si>
    <t>Договори, Акти виконаних робіт/ послуг, накладні, рахунки-фактури, чеки, акти-приймання, платіжні доручення</t>
  </si>
  <si>
    <t>договори оренди, акти приймання-передачі обладнання, платіжні доручення, банківські виписки, тощо</t>
  </si>
  <si>
    <t>договори оренди, акти приймання-передачі приміщення, платіжні доручення, банківські виписки, тощо</t>
  </si>
  <si>
    <t>договори оренди транспорту або догвори надання послуг транспортування, акти приймання-передачі транспорту або послуг, платіжні доручення, банківські виписки, тощо</t>
  </si>
  <si>
    <t>договори, акти приймання-передачі, накладні, рахунки на оплату,  платіжні доручення, банківські виписки, чеки, квитанції, списки видачі, акти списання, тощо</t>
  </si>
  <si>
    <t>договори, акти приймання-передачі, накладні, рахунки на оплату,  платіжні доручення, банківські виписки, чеки, квитанції, макети, тощо</t>
  </si>
  <si>
    <t>чеки, квитанції, договори, акти приймання надання послуг, обгрунтування, платіжні доручення, банківські виписки, тощо</t>
  </si>
  <si>
    <t>договори, акти приймання надання послуг, обгрунтування, платіжні доручення, банківські виписки, тощо</t>
  </si>
  <si>
    <t>чеки, квитанції, договори, накладні, обгрунтування, платіжні доручення, банківські виписки, тощо</t>
  </si>
  <si>
    <t>договори, акти приймання надання послуг, обгрунтування, платіжні доручення, банківські виписки, перелік документів та/або інформації, що були перекладені із деталізацією, тощо</t>
  </si>
  <si>
    <t>чеки, квитанції, договори, акти приймання надання послуг, платіжні доручення, банківські виписки, перелік поштових відправлень, тощо</t>
  </si>
  <si>
    <t>чеки, квитанції, договори, акти приймання надання послуг, платіжні доручення, банківські виписки, обгрунтування із деталізацією витрат, тощо</t>
  </si>
  <si>
    <t>чеки, квитанції, договори, акти приймання надання послуг, платіжні доручення, банківські виписки, обгрунтування із деталізацією  витрат, тощо</t>
  </si>
  <si>
    <t>Реєстр по Розділу 1 "Прямі витрати"</t>
  </si>
  <si>
    <t>НЕПРЯМІ  ВИТРАТИ  (не більше 7 % від загального бюджету)</t>
  </si>
  <si>
    <t>Реєстр по Розділу 2 "Непрямі витрати"</t>
  </si>
  <si>
    <t xml:space="preserve">Отримані кошти (доходи) повинні бути витрачені в повному обсязі на реалізацію проекту із наданням підтверджуючих витрати копій первинних бухгалтерських документів.  </t>
  </si>
  <si>
    <t>Банківські виписки з рахунків, куди зараховані доходи від продажу та з яких проведені їх витрати</t>
  </si>
  <si>
    <t>договори, акти приймання-передачі, рахунки на оплату, накладні, платіжні доручення, банківські виписки, меню, калькуляції, копії листів-реєстрації учасників заходу,тощо</t>
  </si>
  <si>
    <t>договори, акти приймання надання послуг, обгрунтування, платіжні доручення, банківські виписки, 3 комерційні пропозиції, тощо</t>
  </si>
  <si>
    <t>ПРИМІТКИ</t>
  </si>
  <si>
    <t>Додаток 3 "Форма фінансового звіту про використання Гранту"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</si>
</sst>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₴_-;\-* #,##0.00\ _₴_-;_-* &quot;-&quot;??\ _₴_-;_-@_-"/>
    <numFmt numFmtId="164" formatCode="_-* #,##0.00&quot;₴&quot;_-;\-* #,##0.00&quot;₴&quot;_-;_-* &quot;-&quot;??&quot;₴&quot;_-;_-@_-"/>
    <numFmt numFmtId="165" formatCode="&quot;$&quot;#,##0"/>
    <numFmt numFmtId="166" formatCode="_(&quot;$&quot;* #,##0.00_);_(&quot;$&quot;* \(#,##0.00\);_(&quot;$&quot;* &quot;-&quot;??_);_(@_)"/>
    <numFmt numFmtId="167" formatCode="#,##0.00_ ;[Red]\-#,##0.00\ "/>
    <numFmt numFmtId="168" formatCode="_(* #,##0_);_(* \(#,##0\);_(* &quot;-&quot;_);_(@_)"/>
    <numFmt numFmtId="169" formatCode="_(&quot;$&quot;* #,##0_);_(&quot;$&quot;* \(#,##0\);_(&quot;$&quot;* &quot;-&quot;??_);_(@_)"/>
    <numFmt numFmtId="170" formatCode="#,##0_ ;\-#,##0\ 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C00000"/>
      <name val="Arial"/>
      <family val="2"/>
    </font>
    <font>
      <b/>
      <sz val="10"/>
      <color rgb="FFC00000"/>
      <name val="Arial"/>
      <family val="2"/>
      <charset val="204"/>
    </font>
    <font>
      <sz val="10"/>
      <name val="Arial"/>
      <family val="2"/>
      <charset val="204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7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rgb="FF000000"/>
      </patternFill>
    </fill>
  </fills>
  <borders count="63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6">
    <xf numFmtId="0" fontId="0" fillId="0" borderId="0" xfId="0"/>
    <xf numFmtId="0" fontId="2" fillId="0" borderId="0" xfId="2" applyFont="1" applyFill="1" applyBorder="1"/>
    <xf numFmtId="0" fontId="3" fillId="0" borderId="0" xfId="2" applyFont="1" applyFill="1" applyBorder="1"/>
    <xf numFmtId="0" fontId="3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0" fontId="3" fillId="0" borderId="0" xfId="0" applyFont="1" applyFill="1" applyBorder="1"/>
    <xf numFmtId="0" fontId="8" fillId="0" borderId="0" xfId="2" applyFont="1" applyFill="1" applyBorder="1"/>
    <xf numFmtId="0" fontId="8" fillId="0" borderId="0" xfId="2" applyFont="1" applyFill="1" applyBorder="1" applyAlignment="1">
      <alignment horizontal="left"/>
    </xf>
    <xf numFmtId="167" fontId="5" fillId="2" borderId="12" xfId="1" applyNumberFormat="1" applyFont="1" applyFill="1" applyBorder="1"/>
    <xf numFmtId="169" fontId="7" fillId="0" borderId="0" xfId="1" applyNumberFormat="1" applyFont="1" applyFill="1" applyBorder="1"/>
    <xf numFmtId="168" fontId="8" fillId="0" borderId="0" xfId="1" applyNumberFormat="1" applyFont="1" applyFill="1" applyBorder="1"/>
    <xf numFmtId="0" fontId="2" fillId="0" borderId="0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8" fillId="0" borderId="31" xfId="2" applyFont="1" applyFill="1" applyBorder="1"/>
    <xf numFmtId="0" fontId="8" fillId="0" borderId="34" xfId="2" applyFont="1" applyFill="1" applyBorder="1"/>
    <xf numFmtId="0" fontId="8" fillId="0" borderId="35" xfId="2" applyFont="1" applyFill="1" applyBorder="1"/>
    <xf numFmtId="0" fontId="5" fillId="0" borderId="34" xfId="2" applyFont="1" applyFill="1" applyBorder="1" applyAlignment="1"/>
    <xf numFmtId="0" fontId="5" fillId="0" borderId="34" xfId="2" applyFont="1" applyFill="1" applyBorder="1" applyAlignment="1">
      <alignment horizontal="left"/>
    </xf>
    <xf numFmtId="0" fontId="2" fillId="0" borderId="35" xfId="2" applyFont="1" applyFill="1" applyBorder="1" applyAlignment="1">
      <alignment wrapText="1"/>
    </xf>
    <xf numFmtId="0" fontId="2" fillId="0" borderId="35" xfId="2" applyFont="1" applyFill="1" applyBorder="1" applyAlignment="1"/>
    <xf numFmtId="0" fontId="5" fillId="0" borderId="5" xfId="0" applyFont="1" applyFill="1" applyBorder="1" applyAlignment="1">
      <alignment horizontal="center" vertical="center"/>
    </xf>
    <xf numFmtId="0" fontId="5" fillId="0" borderId="42" xfId="2" applyFont="1" applyFill="1" applyBorder="1" applyAlignment="1">
      <alignment horizontal="left"/>
    </xf>
    <xf numFmtId="0" fontId="5" fillId="0" borderId="39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4" fillId="0" borderId="35" xfId="2" applyFont="1" applyFill="1" applyBorder="1"/>
    <xf numFmtId="0" fontId="4" fillId="0" borderId="47" xfId="2" applyFont="1" applyFill="1" applyBorder="1" applyAlignment="1">
      <alignment wrapText="1"/>
    </xf>
    <xf numFmtId="0" fontId="5" fillId="0" borderId="34" xfId="2" applyFont="1" applyFill="1" applyBorder="1" applyAlignment="1">
      <alignment vertical="center"/>
    </xf>
    <xf numFmtId="0" fontId="4" fillId="0" borderId="35" xfId="0" applyFont="1" applyFill="1" applyBorder="1"/>
    <xf numFmtId="0" fontId="5" fillId="0" borderId="5" xfId="2" applyFont="1" applyFill="1" applyBorder="1" applyAlignment="1">
      <alignment horizontal="center"/>
    </xf>
    <xf numFmtId="0" fontId="5" fillId="0" borderId="34" xfId="2" applyFont="1" applyFill="1" applyBorder="1" applyAlignment="1">
      <alignment horizontal="center"/>
    </xf>
    <xf numFmtId="0" fontId="5" fillId="0" borderId="42" xfId="2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left"/>
    </xf>
    <xf numFmtId="0" fontId="4" fillId="0" borderId="31" xfId="2" applyFont="1" applyFill="1" applyBorder="1"/>
    <xf numFmtId="0" fontId="8" fillId="0" borderId="35" xfId="2" applyFont="1" applyFill="1" applyBorder="1" applyAlignment="1">
      <alignment wrapText="1"/>
    </xf>
    <xf numFmtId="0" fontId="5" fillId="0" borderId="14" xfId="2" applyFont="1" applyFill="1" applyBorder="1" applyAlignment="1">
      <alignment horizontal="center"/>
    </xf>
    <xf numFmtId="0" fontId="8" fillId="0" borderId="36" xfId="2" applyFont="1" applyFill="1" applyBorder="1" applyAlignment="1">
      <alignment wrapText="1"/>
    </xf>
    <xf numFmtId="0" fontId="4" fillId="0" borderId="47" xfId="2" applyFont="1" applyFill="1" applyBorder="1"/>
    <xf numFmtId="0" fontId="5" fillId="0" borderId="42" xfId="0" applyFont="1" applyFill="1" applyBorder="1" applyAlignment="1">
      <alignment horizontal="center" vertical="center"/>
    </xf>
    <xf numFmtId="0" fontId="2" fillId="0" borderId="43" xfId="0" applyFont="1" applyFill="1" applyBorder="1"/>
    <xf numFmtId="0" fontId="8" fillId="0" borderId="43" xfId="2" applyFont="1" applyFill="1" applyBorder="1"/>
    <xf numFmtId="0" fontId="8" fillId="0" borderId="42" xfId="2" applyFont="1" applyFill="1" applyBorder="1"/>
    <xf numFmtId="0" fontId="5" fillId="0" borderId="39" xfId="2" applyFont="1" applyFill="1" applyBorder="1" applyAlignment="1">
      <alignment horizontal="center"/>
    </xf>
    <xf numFmtId="0" fontId="4" fillId="0" borderId="35" xfId="2" applyFont="1" applyFill="1" applyBorder="1" applyAlignment="1">
      <alignment wrapText="1"/>
    </xf>
    <xf numFmtId="0" fontId="2" fillId="0" borderId="43" xfId="2" applyFont="1" applyFill="1" applyBorder="1" applyAlignment="1">
      <alignment wrapText="1"/>
    </xf>
    <xf numFmtId="0" fontId="5" fillId="0" borderId="45" xfId="2" applyFont="1" applyFill="1" applyBorder="1" applyAlignment="1">
      <alignment horizontal="center"/>
    </xf>
    <xf numFmtId="0" fontId="8" fillId="0" borderId="49" xfId="2" applyFont="1" applyFill="1" applyBorder="1"/>
    <xf numFmtId="0" fontId="4" fillId="0" borderId="43" xfId="2" applyFont="1" applyFill="1" applyBorder="1"/>
    <xf numFmtId="0" fontId="2" fillId="0" borderId="35" xfId="2" applyFont="1" applyFill="1" applyBorder="1" applyAlignment="1">
      <alignment horizontal="left" wrapText="1"/>
    </xf>
    <xf numFmtId="0" fontId="2" fillId="0" borderId="43" xfId="2" applyFont="1" applyFill="1" applyBorder="1" applyAlignment="1">
      <alignment horizontal="left" wrapText="1"/>
    </xf>
    <xf numFmtId="0" fontId="8" fillId="0" borderId="43" xfId="2" applyFont="1" applyFill="1" applyBorder="1" applyAlignment="1">
      <alignment wrapText="1"/>
    </xf>
    <xf numFmtId="0" fontId="5" fillId="0" borderId="5" xfId="2" applyFont="1" applyFill="1" applyBorder="1" applyAlignment="1">
      <alignment vertical="center"/>
    </xf>
    <xf numFmtId="0" fontId="5" fillId="0" borderId="14" xfId="2" applyFont="1" applyFill="1" applyBorder="1" applyAlignment="1">
      <alignment vertical="center"/>
    </xf>
    <xf numFmtId="0" fontId="4" fillId="0" borderId="35" xfId="2" applyFont="1" applyFill="1" applyBorder="1" applyAlignment="1">
      <alignment horizontal="left"/>
    </xf>
    <xf numFmtId="0" fontId="4" fillId="0" borderId="47" xfId="2" applyFont="1" applyFill="1" applyBorder="1" applyAlignment="1">
      <alignment horizontal="left"/>
    </xf>
    <xf numFmtId="0" fontId="12" fillId="4" borderId="12" xfId="2" applyFont="1" applyFill="1" applyBorder="1" applyAlignment="1">
      <alignment horizontal="center"/>
    </xf>
    <xf numFmtId="0" fontId="14" fillId="0" borderId="0" xfId="0" applyFont="1"/>
    <xf numFmtId="0" fontId="3" fillId="5" borderId="39" xfId="2" applyFont="1" applyFill="1" applyBorder="1" applyAlignment="1">
      <alignment horizontal="left"/>
    </xf>
    <xf numFmtId="0" fontId="8" fillId="5" borderId="39" xfId="2" applyFont="1" applyFill="1" applyBorder="1"/>
    <xf numFmtId="0" fontId="2" fillId="0" borderId="35" xfId="2" applyFont="1" applyFill="1" applyBorder="1"/>
    <xf numFmtId="0" fontId="2" fillId="0" borderId="43" xfId="2" applyFont="1" applyFill="1" applyBorder="1"/>
    <xf numFmtId="0" fontId="5" fillId="5" borderId="39" xfId="2" applyFont="1" applyFill="1" applyBorder="1" applyAlignment="1">
      <alignment horizontal="center"/>
    </xf>
    <xf numFmtId="0" fontId="12" fillId="4" borderId="12" xfId="2" applyFont="1" applyFill="1" applyBorder="1" applyAlignment="1"/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5" borderId="41" xfId="2" applyFont="1" applyFill="1" applyBorder="1" applyAlignment="1">
      <alignment horizontal="left"/>
    </xf>
    <xf numFmtId="0" fontId="9" fillId="5" borderId="41" xfId="0" applyFont="1" applyFill="1" applyBorder="1" applyAlignment="1">
      <alignment horizontal="left"/>
    </xf>
    <xf numFmtId="0" fontId="3" fillId="5" borderId="5" xfId="2" applyFont="1" applyFill="1" applyBorder="1" applyAlignment="1">
      <alignment horizontal="left"/>
    </xf>
    <xf numFmtId="0" fontId="5" fillId="0" borderId="5" xfId="2" applyFont="1" applyFill="1" applyBorder="1" applyAlignment="1">
      <alignment horizontal="left"/>
    </xf>
    <xf numFmtId="0" fontId="5" fillId="0" borderId="39" xfId="2" applyFont="1" applyFill="1" applyBorder="1" applyAlignment="1">
      <alignment horizontal="left"/>
    </xf>
    <xf numFmtId="0" fontId="8" fillId="0" borderId="47" xfId="2" applyFont="1" applyFill="1" applyBorder="1"/>
    <xf numFmtId="0" fontId="5" fillId="5" borderId="39" xfId="2" applyFont="1" applyFill="1" applyBorder="1"/>
    <xf numFmtId="0" fontId="5" fillId="5" borderId="5" xfId="2" applyFont="1" applyFill="1" applyBorder="1" applyAlignment="1">
      <alignment horizontal="left"/>
    </xf>
    <xf numFmtId="0" fontId="9" fillId="5" borderId="47" xfId="0" applyFont="1" applyFill="1" applyBorder="1"/>
    <xf numFmtId="0" fontId="8" fillId="0" borderId="19" xfId="2" applyFont="1" applyFill="1" applyBorder="1"/>
    <xf numFmtId="0" fontId="12" fillId="2" borderId="19" xfId="2" applyFont="1" applyFill="1" applyBorder="1" applyAlignment="1"/>
    <xf numFmtId="0" fontId="12" fillId="2" borderId="19" xfId="2" applyFont="1" applyFill="1" applyBorder="1" applyAlignment="1">
      <alignment horizontal="center"/>
    </xf>
    <xf numFmtId="167" fontId="5" fillId="7" borderId="19" xfId="1" applyNumberFormat="1" applyFont="1" applyFill="1" applyBorder="1"/>
    <xf numFmtId="0" fontId="4" fillId="0" borderId="0" xfId="2" applyFont="1" applyFill="1" applyBorder="1" applyAlignment="1">
      <alignment vertical="center" wrapText="1"/>
    </xf>
    <xf numFmtId="0" fontId="11" fillId="0" borderId="0" xfId="0" applyFont="1" applyFill="1" applyBorder="1" applyAlignment="1"/>
    <xf numFmtId="0" fontId="16" fillId="0" borderId="0" xfId="0" applyFont="1" applyAlignment="1"/>
    <xf numFmtId="0" fontId="4" fillId="0" borderId="47" xfId="0" applyFont="1" applyFill="1" applyBorder="1" applyAlignment="1">
      <alignment horizontal="left" vertical="center"/>
    </xf>
    <xf numFmtId="0" fontId="8" fillId="0" borderId="8" xfId="2" applyFont="1" applyFill="1" applyBorder="1" applyAlignment="1"/>
    <xf numFmtId="0" fontId="15" fillId="0" borderId="0" xfId="2" applyFont="1" applyFill="1" applyBorder="1" applyAlignment="1">
      <alignment wrapText="1"/>
    </xf>
    <xf numFmtId="0" fontId="18" fillId="0" borderId="0" xfId="0" applyFont="1"/>
    <xf numFmtId="0" fontId="19" fillId="0" borderId="0" xfId="0" applyFont="1"/>
    <xf numFmtId="0" fontId="18" fillId="0" borderId="9" xfId="0" applyFont="1" applyBorder="1"/>
    <xf numFmtId="0" fontId="18" fillId="0" borderId="10" xfId="0" applyFont="1" applyBorder="1" applyAlignment="1">
      <alignment wrapText="1"/>
    </xf>
    <xf numFmtId="0" fontId="19" fillId="0" borderId="10" xfId="0" applyFont="1" applyBorder="1"/>
    <xf numFmtId="49" fontId="18" fillId="0" borderId="23" xfId="0" applyNumberFormat="1" applyFont="1" applyBorder="1"/>
    <xf numFmtId="0" fontId="18" fillId="0" borderId="10" xfId="0" applyFont="1" applyBorder="1"/>
    <xf numFmtId="49" fontId="18" fillId="0" borderId="26" xfId="0" applyNumberFormat="1" applyFont="1" applyBorder="1"/>
    <xf numFmtId="0" fontId="18" fillId="0" borderId="24" xfId="0" applyFont="1" applyBorder="1"/>
    <xf numFmtId="0" fontId="19" fillId="0" borderId="24" xfId="0" applyFont="1" applyBorder="1"/>
    <xf numFmtId="0" fontId="18" fillId="0" borderId="21" xfId="0" applyFont="1" applyBorder="1"/>
    <xf numFmtId="0" fontId="19" fillId="0" borderId="21" xfId="0" applyFont="1" applyBorder="1"/>
    <xf numFmtId="0" fontId="18" fillId="0" borderId="28" xfId="0" applyFont="1" applyBorder="1"/>
    <xf numFmtId="0" fontId="18" fillId="0" borderId="38" xfId="0" applyFont="1" applyBorder="1"/>
    <xf numFmtId="0" fontId="18" fillId="0" borderId="29" xfId="0" applyFont="1" applyBorder="1"/>
    <xf numFmtId="0" fontId="19" fillId="0" borderId="29" xfId="0" applyFont="1" applyBorder="1"/>
    <xf numFmtId="0" fontId="19" fillId="0" borderId="30" xfId="0" applyFont="1" applyBorder="1"/>
    <xf numFmtId="0" fontId="19" fillId="0" borderId="38" xfId="0" applyFont="1" applyBorder="1"/>
    <xf numFmtId="0" fontId="18" fillId="0" borderId="45" xfId="0" applyFont="1" applyBorder="1"/>
    <xf numFmtId="0" fontId="19" fillId="0" borderId="45" xfId="0" applyFont="1" applyBorder="1"/>
    <xf numFmtId="43" fontId="19" fillId="0" borderId="11" xfId="4" applyFont="1" applyBorder="1"/>
    <xf numFmtId="43" fontId="18" fillId="0" borderId="11" xfId="4" applyFont="1" applyBorder="1"/>
    <xf numFmtId="43" fontId="19" fillId="0" borderId="10" xfId="4" applyFont="1" applyBorder="1"/>
    <xf numFmtId="43" fontId="19" fillId="0" borderId="25" xfId="4" applyFont="1" applyBorder="1"/>
    <xf numFmtId="43" fontId="19" fillId="0" borderId="27" xfId="4" applyFont="1" applyBorder="1"/>
    <xf numFmtId="0" fontId="18" fillId="0" borderId="37" xfId="0" applyFont="1" applyBorder="1"/>
    <xf numFmtId="0" fontId="18" fillId="0" borderId="26" xfId="0" applyFont="1" applyBorder="1"/>
    <xf numFmtId="0" fontId="18" fillId="0" borderId="44" xfId="0" applyFont="1" applyBorder="1"/>
    <xf numFmtId="0" fontId="12" fillId="2" borderId="4" xfId="2" applyFont="1" applyFill="1" applyBorder="1" applyAlignment="1">
      <alignment horizontal="left"/>
    </xf>
    <xf numFmtId="0" fontId="12" fillId="7" borderId="4" xfId="2" applyFont="1" applyFill="1" applyBorder="1" applyAlignment="1">
      <alignment horizontal="left"/>
    </xf>
    <xf numFmtId="0" fontId="12" fillId="4" borderId="2" xfId="2" applyFont="1" applyFill="1" applyBorder="1" applyAlignment="1">
      <alignment horizontal="left"/>
    </xf>
    <xf numFmtId="0" fontId="12" fillId="4" borderId="4" xfId="2" applyFont="1" applyFill="1" applyBorder="1" applyAlignment="1">
      <alignment horizontal="left"/>
    </xf>
    <xf numFmtId="0" fontId="8" fillId="0" borderId="4" xfId="2" applyFont="1" applyFill="1" applyBorder="1" applyAlignment="1">
      <alignment horizontal="center"/>
    </xf>
    <xf numFmtId="0" fontId="12" fillId="2" borderId="2" xfId="2" applyFont="1" applyFill="1" applyBorder="1" applyAlignment="1"/>
    <xf numFmtId="0" fontId="12" fillId="2" borderId="12" xfId="2" applyFont="1" applyFill="1" applyBorder="1" applyAlignment="1"/>
    <xf numFmtId="0" fontId="12" fillId="4" borderId="12" xfId="2" applyFont="1" applyFill="1" applyBorder="1" applyAlignment="1">
      <alignment horizontal="left"/>
    </xf>
    <xf numFmtId="0" fontId="5" fillId="5" borderId="6" xfId="2" applyFont="1" applyFill="1" applyBorder="1" applyAlignment="1">
      <alignment horizontal="left"/>
    </xf>
    <xf numFmtId="0" fontId="9" fillId="5" borderId="62" xfId="0" applyFont="1" applyFill="1" applyBorder="1" applyAlignment="1">
      <alignment horizontal="left"/>
    </xf>
    <xf numFmtId="0" fontId="5" fillId="5" borderId="62" xfId="2" applyFont="1" applyFill="1" applyBorder="1" applyAlignment="1">
      <alignment horizontal="left"/>
    </xf>
    <xf numFmtId="0" fontId="9" fillId="5" borderId="62" xfId="0" applyFont="1" applyFill="1" applyBorder="1"/>
    <xf numFmtId="0" fontId="14" fillId="0" borderId="7" xfId="0" applyFont="1" applyBorder="1"/>
    <xf numFmtId="0" fontId="2" fillId="0" borderId="34" xfId="2" applyFont="1" applyFill="1" applyBorder="1"/>
    <xf numFmtId="0" fontId="2" fillId="0" borderId="42" xfId="2" applyFont="1" applyFill="1" applyBorder="1"/>
    <xf numFmtId="0" fontId="2" fillId="0" borderId="39" xfId="2" applyFont="1" applyFill="1" applyBorder="1"/>
    <xf numFmtId="0" fontId="8" fillId="0" borderId="39" xfId="2" applyFont="1" applyFill="1" applyBorder="1"/>
    <xf numFmtId="0" fontId="5" fillId="0" borderId="34" xfId="2" applyFont="1" applyFill="1" applyBorder="1"/>
    <xf numFmtId="0" fontId="5" fillId="0" borderId="39" xfId="2" applyFont="1" applyFill="1" applyBorder="1"/>
    <xf numFmtId="0" fontId="0" fillId="0" borderId="7" xfId="0" applyBorder="1"/>
    <xf numFmtId="0" fontId="2" fillId="0" borderId="14" xfId="2" applyFont="1" applyFill="1" applyBorder="1"/>
    <xf numFmtId="165" fontId="5" fillId="9" borderId="18" xfId="0" applyNumberFormat="1" applyFont="1" applyFill="1" applyBorder="1" applyAlignment="1">
      <alignment horizontal="center" vertical="center" wrapText="1"/>
    </xf>
    <xf numFmtId="0" fontId="5" fillId="9" borderId="4" xfId="2" applyFont="1" applyFill="1" applyBorder="1" applyAlignment="1">
      <alignment horizontal="center" vertical="center" wrapText="1"/>
    </xf>
    <xf numFmtId="165" fontId="5" fillId="9" borderId="7" xfId="0" applyNumberFormat="1" applyFont="1" applyFill="1" applyBorder="1" applyAlignment="1">
      <alignment horizontal="center" vertical="center" wrapText="1"/>
    </xf>
    <xf numFmtId="3" fontId="5" fillId="9" borderId="56" xfId="0" applyNumberFormat="1" applyFont="1" applyFill="1" applyBorder="1" applyAlignment="1">
      <alignment horizontal="center" vertical="center" wrapText="1"/>
    </xf>
    <xf numFmtId="3" fontId="5" fillId="9" borderId="18" xfId="0" applyNumberFormat="1" applyFont="1" applyFill="1" applyBorder="1" applyAlignment="1">
      <alignment horizontal="center" vertical="center" wrapText="1"/>
    </xf>
    <xf numFmtId="3" fontId="5" fillId="9" borderId="1" xfId="0" applyNumberFormat="1" applyFont="1" applyFill="1" applyBorder="1" applyAlignment="1">
      <alignment horizontal="center" vertical="center" wrapText="1"/>
    </xf>
    <xf numFmtId="165" fontId="5" fillId="9" borderId="16" xfId="0" applyNumberFormat="1" applyFont="1" applyFill="1" applyBorder="1" applyAlignment="1">
      <alignment horizontal="center" vertical="center" wrapText="1"/>
    </xf>
    <xf numFmtId="165" fontId="5" fillId="9" borderId="1" xfId="0" applyNumberFormat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left" vertical="center" wrapText="1"/>
    </xf>
    <xf numFmtId="0" fontId="5" fillId="9" borderId="12" xfId="2" applyFont="1" applyFill="1" applyBorder="1" applyAlignment="1">
      <alignment horizontal="center" vertical="center"/>
    </xf>
    <xf numFmtId="0" fontId="5" fillId="13" borderId="18" xfId="2" applyFont="1" applyFill="1" applyBorder="1" applyAlignment="1">
      <alignment horizontal="center" vertical="center"/>
    </xf>
    <xf numFmtId="3" fontId="5" fillId="13" borderId="18" xfId="0" applyNumberFormat="1" applyFont="1" applyFill="1" applyBorder="1" applyAlignment="1">
      <alignment horizontal="center" vertical="center" wrapText="1"/>
    </xf>
    <xf numFmtId="3" fontId="5" fillId="14" borderId="18" xfId="0" applyNumberFormat="1" applyFont="1" applyFill="1" applyBorder="1" applyAlignment="1">
      <alignment horizontal="center" vertical="center" wrapText="1"/>
    </xf>
    <xf numFmtId="0" fontId="5" fillId="14" borderId="18" xfId="0" applyNumberFormat="1" applyFont="1" applyFill="1" applyBorder="1" applyAlignment="1">
      <alignment horizontal="center" vertical="center" wrapText="1"/>
    </xf>
    <xf numFmtId="0" fontId="5" fillId="9" borderId="18" xfId="0" applyNumberFormat="1" applyFont="1" applyFill="1" applyBorder="1" applyAlignment="1">
      <alignment horizontal="center" vertical="center" wrapText="1"/>
    </xf>
    <xf numFmtId="0" fontId="5" fillId="13" borderId="18" xfId="0" applyNumberFormat="1" applyFont="1" applyFill="1" applyBorder="1" applyAlignment="1">
      <alignment horizontal="center" vertical="center" wrapText="1"/>
    </xf>
    <xf numFmtId="0" fontId="5" fillId="14" borderId="12" xfId="0" applyNumberFormat="1" applyFont="1" applyFill="1" applyBorder="1" applyAlignment="1">
      <alignment horizontal="center" vertical="center" wrapText="1"/>
    </xf>
    <xf numFmtId="0" fontId="5" fillId="15" borderId="12" xfId="2" applyFont="1" applyFill="1" applyBorder="1" applyAlignment="1">
      <alignment horizontal="center" vertical="center" wrapText="1"/>
    </xf>
    <xf numFmtId="0" fontId="4" fillId="16" borderId="12" xfId="2" applyFont="1" applyFill="1" applyBorder="1"/>
    <xf numFmtId="0" fontId="5" fillId="16" borderId="48" xfId="2" applyFont="1" applyFill="1" applyBorder="1" applyAlignment="1">
      <alignment horizontal="center"/>
    </xf>
    <xf numFmtId="0" fontId="5" fillId="16" borderId="20" xfId="2" applyFont="1" applyFill="1" applyBorder="1"/>
    <xf numFmtId="0" fontId="5" fillId="16" borderId="12" xfId="2" applyFont="1" applyFill="1" applyBorder="1"/>
    <xf numFmtId="0" fontId="2" fillId="16" borderId="12" xfId="2" applyFont="1" applyFill="1" applyBorder="1"/>
    <xf numFmtId="0" fontId="4" fillId="16" borderId="9" xfId="2" applyFont="1" applyFill="1" applyBorder="1"/>
    <xf numFmtId="0" fontId="5" fillId="16" borderId="10" xfId="2" applyFont="1" applyFill="1" applyBorder="1" applyAlignment="1">
      <alignment horizontal="center"/>
    </xf>
    <xf numFmtId="0" fontId="4" fillId="16" borderId="20" xfId="2" applyFont="1" applyFill="1" applyBorder="1" applyAlignment="1"/>
    <xf numFmtId="0" fontId="4" fillId="16" borderId="15" xfId="2" applyFont="1" applyFill="1" applyBorder="1"/>
    <xf numFmtId="0" fontId="5" fillId="16" borderId="17" xfId="2" applyFont="1" applyFill="1" applyBorder="1" applyAlignment="1">
      <alignment horizontal="center"/>
    </xf>
    <xf numFmtId="0" fontId="8" fillId="16" borderId="22" xfId="2" applyFont="1" applyFill="1" applyBorder="1"/>
    <xf numFmtId="0" fontId="8" fillId="16" borderId="12" xfId="2" applyFont="1" applyFill="1" applyBorder="1"/>
    <xf numFmtId="0" fontId="8" fillId="16" borderId="18" xfId="2" applyFont="1" applyFill="1" applyBorder="1"/>
    <xf numFmtId="0" fontId="4" fillId="16" borderId="2" xfId="2" applyFont="1" applyFill="1" applyBorder="1"/>
    <xf numFmtId="0" fontId="5" fillId="16" borderId="12" xfId="2" applyFont="1" applyFill="1" applyBorder="1" applyAlignment="1">
      <alignment horizontal="center"/>
    </xf>
    <xf numFmtId="0" fontId="5" fillId="16" borderId="3" xfId="2" applyFont="1" applyFill="1" applyBorder="1"/>
    <xf numFmtId="0" fontId="4" fillId="16" borderId="9" xfId="2" applyFont="1" applyFill="1" applyBorder="1" applyAlignment="1"/>
    <xf numFmtId="0" fontId="3" fillId="11" borderId="5" xfId="2" applyFont="1" applyFill="1" applyBorder="1" applyAlignment="1">
      <alignment horizontal="left"/>
    </xf>
    <xf numFmtId="0" fontId="5" fillId="11" borderId="5" xfId="2" applyFont="1" applyFill="1" applyBorder="1" applyAlignment="1">
      <alignment horizontal="center"/>
    </xf>
    <xf numFmtId="0" fontId="3" fillId="11" borderId="41" xfId="2" applyFont="1" applyFill="1" applyBorder="1"/>
    <xf numFmtId="167" fontId="2" fillId="11" borderId="39" xfId="2" applyNumberFormat="1" applyFont="1" applyFill="1" applyBorder="1"/>
    <xf numFmtId="167" fontId="2" fillId="11" borderId="37" xfId="2" applyNumberFormat="1" applyFont="1" applyFill="1" applyBorder="1"/>
    <xf numFmtId="167" fontId="2" fillId="11" borderId="38" xfId="2" applyNumberFormat="1" applyFont="1" applyFill="1" applyBorder="1"/>
    <xf numFmtId="167" fontId="2" fillId="11" borderId="40" xfId="2" applyNumberFormat="1" applyFont="1" applyFill="1" applyBorder="1"/>
    <xf numFmtId="167" fontId="5" fillId="11" borderId="40" xfId="1" applyNumberFormat="1" applyFont="1" applyFill="1" applyBorder="1"/>
    <xf numFmtId="167" fontId="2" fillId="11" borderId="37" xfId="1" applyNumberFormat="1" applyFont="1" applyFill="1" applyBorder="1"/>
    <xf numFmtId="167" fontId="2" fillId="11" borderId="38" xfId="1" applyNumberFormat="1" applyFont="1" applyFill="1" applyBorder="1"/>
    <xf numFmtId="167" fontId="2" fillId="11" borderId="40" xfId="1" applyNumberFormat="1" applyFont="1" applyFill="1" applyBorder="1"/>
    <xf numFmtId="167" fontId="6" fillId="11" borderId="39" xfId="2" applyNumberFormat="1" applyFont="1" applyFill="1" applyBorder="1"/>
    <xf numFmtId="0" fontId="2" fillId="11" borderId="51" xfId="2" applyFont="1" applyFill="1" applyBorder="1"/>
    <xf numFmtId="0" fontId="2" fillId="11" borderId="5" xfId="2" applyFont="1" applyFill="1" applyBorder="1"/>
    <xf numFmtId="0" fontId="2" fillId="11" borderId="39" xfId="2" applyFont="1" applyFill="1" applyBorder="1"/>
    <xf numFmtId="0" fontId="5" fillId="11" borderId="37" xfId="2" applyFont="1" applyFill="1" applyBorder="1" applyAlignment="1">
      <alignment horizontal="center"/>
    </xf>
    <xf numFmtId="0" fontId="8" fillId="11" borderId="39" xfId="2" applyFont="1" applyFill="1" applyBorder="1"/>
    <xf numFmtId="0" fontId="5" fillId="11" borderId="39" xfId="2" applyFont="1" applyFill="1" applyBorder="1" applyAlignment="1">
      <alignment horizontal="center"/>
    </xf>
    <xf numFmtId="0" fontId="5" fillId="11" borderId="39" xfId="2" applyFont="1" applyFill="1" applyBorder="1"/>
    <xf numFmtId="0" fontId="3" fillId="11" borderId="39" xfId="2" applyFont="1" applyFill="1" applyBorder="1" applyAlignment="1">
      <alignment horizontal="left"/>
    </xf>
    <xf numFmtId="167" fontId="7" fillId="17" borderId="12" xfId="1" applyNumberFormat="1" applyFont="1" applyFill="1" applyBorder="1"/>
    <xf numFmtId="167" fontId="5" fillId="17" borderId="12" xfId="1" applyNumberFormat="1" applyFont="1" applyFill="1" applyBorder="1"/>
    <xf numFmtId="0" fontId="12" fillId="19" borderId="12" xfId="2" applyFont="1" applyFill="1" applyBorder="1" applyAlignment="1">
      <alignment horizontal="left"/>
    </xf>
    <xf numFmtId="167" fontId="5" fillId="19" borderId="19" xfId="1" applyNumberFormat="1" applyFont="1" applyFill="1" applyBorder="1"/>
    <xf numFmtId="0" fontId="4" fillId="16" borderId="4" xfId="2" applyFont="1" applyFill="1" applyBorder="1" applyAlignment="1">
      <alignment horizontal="center"/>
    </xf>
    <xf numFmtId="0" fontId="5" fillId="16" borderId="4" xfId="2" applyFont="1" applyFill="1" applyBorder="1"/>
    <xf numFmtId="0" fontId="4" fillId="16" borderId="4" xfId="2" applyFont="1" applyFill="1" applyBorder="1" applyAlignment="1"/>
    <xf numFmtId="0" fontId="8" fillId="16" borderId="1" xfId="2" applyFont="1" applyFill="1" applyBorder="1"/>
    <xf numFmtId="0" fontId="4" fillId="16" borderId="4" xfId="2" applyFont="1" applyFill="1" applyBorder="1" applyAlignment="1">
      <alignment horizontal="left"/>
    </xf>
    <xf numFmtId="0" fontId="5" fillId="21" borderId="4" xfId="2" applyFont="1" applyFill="1" applyBorder="1" applyAlignment="1">
      <alignment horizontal="left"/>
    </xf>
    <xf numFmtId="0" fontId="5" fillId="21" borderId="4" xfId="2" applyFont="1" applyFill="1" applyBorder="1" applyAlignment="1"/>
    <xf numFmtId="0" fontId="5" fillId="21" borderId="4" xfId="2" applyFont="1" applyFill="1" applyBorder="1" applyAlignment="1">
      <alignment horizontal="left" wrapText="1"/>
    </xf>
    <xf numFmtId="0" fontId="3" fillId="11" borderId="47" xfId="2" applyFont="1" applyFill="1" applyBorder="1"/>
    <xf numFmtId="0" fontId="3" fillId="11" borderId="35" xfId="2" applyFont="1" applyFill="1" applyBorder="1" applyAlignment="1">
      <alignment horizontal="left"/>
    </xf>
    <xf numFmtId="0" fontId="3" fillId="11" borderId="6" xfId="2" applyFont="1" applyFill="1" applyBorder="1" applyAlignment="1">
      <alignment horizontal="left"/>
    </xf>
    <xf numFmtId="0" fontId="5" fillId="11" borderId="59" xfId="2" applyFont="1" applyFill="1" applyBorder="1" applyAlignment="1">
      <alignment horizontal="left"/>
    </xf>
    <xf numFmtId="0" fontId="5" fillId="11" borderId="6" xfId="2" applyFont="1" applyFill="1" applyBorder="1" applyAlignment="1">
      <alignment horizontal="left"/>
    </xf>
    <xf numFmtId="0" fontId="5" fillId="11" borderId="60" xfId="2" applyFont="1" applyFill="1" applyBorder="1" applyAlignment="1">
      <alignment horizontal="left"/>
    </xf>
    <xf numFmtId="0" fontId="5" fillId="11" borderId="35" xfId="2" applyFont="1" applyFill="1" applyBorder="1" applyAlignment="1">
      <alignment horizontal="left"/>
    </xf>
    <xf numFmtId="0" fontId="5" fillId="11" borderId="47" xfId="2" applyFont="1" applyFill="1" applyBorder="1" applyAlignment="1">
      <alignment horizontal="left"/>
    </xf>
    <xf numFmtId="0" fontId="5" fillId="11" borderId="62" xfId="2" applyFont="1" applyFill="1" applyBorder="1" applyAlignment="1">
      <alignment horizontal="left"/>
    </xf>
    <xf numFmtId="0" fontId="18" fillId="11" borderId="12" xfId="0" applyFont="1" applyFill="1" applyBorder="1" applyAlignment="1">
      <alignment horizontal="center"/>
    </xf>
    <xf numFmtId="0" fontId="18" fillId="11" borderId="12" xfId="0" applyFont="1" applyFill="1" applyBorder="1"/>
    <xf numFmtId="43" fontId="18" fillId="11" borderId="12" xfId="0" applyNumberFormat="1" applyFont="1" applyFill="1" applyBorder="1"/>
    <xf numFmtId="0" fontId="18" fillId="11" borderId="9" xfId="0" applyFont="1" applyFill="1" applyBorder="1"/>
    <xf numFmtId="0" fontId="18" fillId="11" borderId="10" xfId="0" applyFont="1" applyFill="1" applyBorder="1" applyAlignment="1">
      <alignment wrapText="1"/>
    </xf>
    <xf numFmtId="0" fontId="18" fillId="11" borderId="10" xfId="0" applyFont="1" applyFill="1" applyBorder="1" applyAlignment="1">
      <alignment horizontal="center" vertical="center"/>
    </xf>
    <xf numFmtId="0" fontId="18" fillId="11" borderId="10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/>
    </xf>
    <xf numFmtId="0" fontId="18" fillId="11" borderId="10" xfId="0" applyFont="1" applyFill="1" applyBorder="1"/>
    <xf numFmtId="0" fontId="19" fillId="11" borderId="10" xfId="0" applyFont="1" applyFill="1" applyBorder="1"/>
    <xf numFmtId="43" fontId="19" fillId="11" borderId="11" xfId="4" applyFont="1" applyFill="1" applyBorder="1"/>
    <xf numFmtId="43" fontId="5" fillId="0" borderId="34" xfId="4" applyFont="1" applyFill="1" applyBorder="1" applyAlignment="1"/>
    <xf numFmtId="43" fontId="5" fillId="0" borderId="34" xfId="4" applyFont="1" applyFill="1" applyBorder="1" applyAlignment="1">
      <alignment horizontal="center" vertical="center"/>
    </xf>
    <xf numFmtId="43" fontId="4" fillId="0" borderId="35" xfId="4" applyFont="1" applyFill="1" applyBorder="1"/>
    <xf numFmtId="43" fontId="2" fillId="0" borderId="34" xfId="4" applyFont="1" applyFill="1" applyBorder="1"/>
    <xf numFmtId="43" fontId="2" fillId="0" borderId="26" xfId="4" applyFont="1" applyFill="1" applyBorder="1"/>
    <xf numFmtId="43" fontId="2" fillId="0" borderId="21" xfId="4" applyFont="1" applyFill="1" applyBorder="1"/>
    <xf numFmtId="43" fontId="2" fillId="0" borderId="27" xfId="4" applyFont="1" applyFill="1" applyBorder="1"/>
    <xf numFmtId="43" fontId="5" fillId="0" borderId="27" xfId="4" applyFont="1" applyFill="1" applyBorder="1"/>
    <xf numFmtId="43" fontId="6" fillId="0" borderId="34" xfId="4" applyFont="1" applyFill="1" applyBorder="1"/>
    <xf numFmtId="43" fontId="2" fillId="0" borderId="50" xfId="4" applyFont="1" applyFill="1" applyBorder="1"/>
    <xf numFmtId="43" fontId="2" fillId="6" borderId="34" xfId="4" applyFont="1" applyFill="1" applyBorder="1"/>
    <xf numFmtId="43" fontId="5" fillId="0" borderId="34" xfId="4" applyFont="1" applyFill="1" applyBorder="1" applyAlignment="1">
      <alignment horizontal="left"/>
    </xf>
    <xf numFmtId="43" fontId="5" fillId="0" borderId="34" xfId="4" applyFont="1" applyFill="1" applyBorder="1" applyAlignment="1">
      <alignment horizontal="center"/>
    </xf>
    <xf numFmtId="43" fontId="2" fillId="0" borderId="35" xfId="4" applyFont="1" applyFill="1" applyBorder="1" applyAlignment="1"/>
    <xf numFmtId="43" fontId="2" fillId="0" borderId="34" xfId="4" applyFont="1" applyFill="1" applyBorder="1" applyAlignment="1">
      <alignment horizontal="center"/>
    </xf>
    <xf numFmtId="43" fontId="2" fillId="0" borderId="26" xfId="4" applyFont="1" applyFill="1" applyBorder="1" applyAlignment="1">
      <alignment horizontal="center"/>
    </xf>
    <xf numFmtId="43" fontId="2" fillId="0" borderId="21" xfId="4" applyFont="1" applyFill="1" applyBorder="1" applyAlignment="1">
      <alignment horizontal="center"/>
    </xf>
    <xf numFmtId="43" fontId="2" fillId="0" borderId="27" xfId="4" applyFont="1" applyFill="1" applyBorder="1" applyAlignment="1">
      <alignment horizontal="center"/>
    </xf>
    <xf numFmtId="43" fontId="5" fillId="0" borderId="27" xfId="4" applyFont="1" applyFill="1" applyBorder="1" applyAlignment="1">
      <alignment horizontal="center"/>
    </xf>
    <xf numFmtId="43" fontId="21" fillId="0" borderId="34" xfId="4" applyFont="1" applyFill="1" applyBorder="1"/>
    <xf numFmtId="43" fontId="21" fillId="0" borderId="50" xfId="4" applyFont="1" applyFill="1" applyBorder="1"/>
    <xf numFmtId="43" fontId="5" fillId="6" borderId="34" xfId="4" applyFont="1" applyFill="1" applyBorder="1"/>
    <xf numFmtId="43" fontId="5" fillId="0" borderId="14" xfId="4" applyFont="1" applyFill="1" applyBorder="1" applyAlignment="1">
      <alignment horizontal="left"/>
    </xf>
    <xf numFmtId="43" fontId="5" fillId="0" borderId="42" xfId="4" applyFont="1" applyFill="1" applyBorder="1" applyAlignment="1">
      <alignment horizontal="center"/>
    </xf>
    <xf numFmtId="43" fontId="2" fillId="0" borderId="42" xfId="4" applyFont="1" applyFill="1" applyBorder="1" applyAlignment="1">
      <alignment horizontal="center"/>
    </xf>
    <xf numFmtId="43" fontId="2" fillId="0" borderId="44" xfId="4" applyFont="1" applyFill="1" applyBorder="1" applyAlignment="1">
      <alignment horizontal="center"/>
    </xf>
    <xf numFmtId="43" fontId="2" fillId="0" borderId="45" xfId="4" applyFont="1" applyFill="1" applyBorder="1" applyAlignment="1">
      <alignment horizontal="center"/>
    </xf>
    <xf numFmtId="43" fontId="2" fillId="0" borderId="45" xfId="4" applyFont="1" applyFill="1" applyBorder="1"/>
    <xf numFmtId="43" fontId="2" fillId="0" borderId="44" xfId="4" applyFont="1" applyFill="1" applyBorder="1"/>
    <xf numFmtId="43" fontId="4" fillId="16" borderId="12" xfId="4" applyFont="1" applyFill="1" applyBorder="1"/>
    <xf numFmtId="43" fontId="5" fillId="16" borderId="48" xfId="4" applyFont="1" applyFill="1" applyBorder="1" applyAlignment="1">
      <alignment horizontal="center"/>
    </xf>
    <xf numFmtId="43" fontId="5" fillId="16" borderId="20" xfId="4" applyFont="1" applyFill="1" applyBorder="1"/>
    <xf numFmtId="43" fontId="5" fillId="16" borderId="12" xfId="4" applyFont="1" applyFill="1" applyBorder="1"/>
    <xf numFmtId="43" fontId="5" fillId="16" borderId="9" xfId="4" applyFont="1" applyFill="1" applyBorder="1"/>
    <xf numFmtId="43" fontId="5" fillId="16" borderId="11" xfId="4" applyFont="1" applyFill="1" applyBorder="1"/>
    <xf numFmtId="43" fontId="5" fillId="16" borderId="2" xfId="4" applyFont="1" applyFill="1" applyBorder="1"/>
    <xf numFmtId="43" fontId="5" fillId="0" borderId="5" xfId="4" applyFont="1" applyFill="1" applyBorder="1" applyAlignment="1">
      <alignment vertical="center"/>
    </xf>
    <xf numFmtId="43" fontId="5" fillId="0" borderId="39" xfId="4" applyFont="1" applyFill="1" applyBorder="1" applyAlignment="1">
      <alignment horizontal="center" vertical="center"/>
    </xf>
    <xf numFmtId="43" fontId="4" fillId="0" borderId="47" xfId="4" applyFont="1" applyFill="1" applyBorder="1" applyAlignment="1">
      <alignment wrapText="1"/>
    </xf>
    <xf numFmtId="43" fontId="2" fillId="0" borderId="39" xfId="4" applyFont="1" applyFill="1" applyBorder="1"/>
    <xf numFmtId="43" fontId="2" fillId="0" borderId="37" xfId="4" applyFont="1" applyFill="1" applyBorder="1"/>
    <xf numFmtId="43" fontId="2" fillId="0" borderId="38" xfId="4" applyFont="1" applyFill="1" applyBorder="1"/>
    <xf numFmtId="43" fontId="2" fillId="0" borderId="40" xfId="4" applyFont="1" applyFill="1" applyBorder="1"/>
    <xf numFmtId="43" fontId="5" fillId="0" borderId="40" xfId="4" applyFont="1" applyFill="1" applyBorder="1"/>
    <xf numFmtId="43" fontId="6" fillId="0" borderId="39" xfId="4" applyFont="1" applyFill="1" applyBorder="1"/>
    <xf numFmtId="43" fontId="2" fillId="0" borderId="51" xfId="4" applyFont="1" applyFill="1" applyBorder="1"/>
    <xf numFmtId="43" fontId="5" fillId="6" borderId="39" xfId="4" applyFont="1" applyFill="1" applyBorder="1"/>
    <xf numFmtId="43" fontId="6" fillId="0" borderId="42" xfId="4" applyFont="1" applyFill="1" applyBorder="1"/>
    <xf numFmtId="43" fontId="7" fillId="16" borderId="12" xfId="4" applyFont="1" applyFill="1" applyBorder="1"/>
    <xf numFmtId="43" fontId="5" fillId="17" borderId="12" xfId="4" applyFont="1" applyFill="1" applyBorder="1"/>
    <xf numFmtId="43" fontId="5" fillId="17" borderId="9" xfId="4" applyFont="1" applyFill="1" applyBorder="1"/>
    <xf numFmtId="43" fontId="3" fillId="11" borderId="5" xfId="4" applyFont="1" applyFill="1" applyBorder="1" applyAlignment="1">
      <alignment horizontal="left"/>
    </xf>
    <xf numFmtId="43" fontId="5" fillId="11" borderId="5" xfId="4" applyFont="1" applyFill="1" applyBorder="1" applyAlignment="1">
      <alignment horizontal="center"/>
    </xf>
    <xf numFmtId="43" fontId="3" fillId="11" borderId="33" xfId="4" applyFont="1" applyFill="1" applyBorder="1" applyAlignment="1">
      <alignment horizontal="left"/>
    </xf>
    <xf numFmtId="43" fontId="2" fillId="11" borderId="34" xfId="4" applyFont="1" applyFill="1" applyBorder="1"/>
    <xf numFmtId="43" fontId="2" fillId="11" borderId="26" xfId="4" applyFont="1" applyFill="1" applyBorder="1"/>
    <xf numFmtId="43" fontId="2" fillId="11" borderId="21" xfId="4" applyFont="1" applyFill="1" applyBorder="1"/>
    <xf numFmtId="43" fontId="2" fillId="11" borderId="27" xfId="4" applyFont="1" applyFill="1" applyBorder="1"/>
    <xf numFmtId="43" fontId="5" fillId="11" borderId="27" xfId="4" applyFont="1" applyFill="1" applyBorder="1"/>
    <xf numFmtId="43" fontId="6" fillId="11" borderId="34" xfId="4" applyFont="1" applyFill="1" applyBorder="1"/>
    <xf numFmtId="43" fontId="2" fillId="11" borderId="50" xfId="4" applyFont="1" applyFill="1" applyBorder="1"/>
    <xf numFmtId="43" fontId="5" fillId="11" borderId="39" xfId="4" applyFont="1" applyFill="1" applyBorder="1"/>
    <xf numFmtId="43" fontId="5" fillId="0" borderId="34" xfId="4" applyFont="1" applyFill="1" applyBorder="1" applyAlignment="1">
      <alignment vertical="center"/>
    </xf>
    <xf numFmtId="43" fontId="5" fillId="0" borderId="7" xfId="4" applyFont="1" applyFill="1" applyBorder="1" applyAlignment="1">
      <alignment horizontal="center" vertical="center"/>
    </xf>
    <xf numFmtId="43" fontId="4" fillId="0" borderId="41" xfId="4" applyFont="1" applyFill="1" applyBorder="1" applyAlignment="1">
      <alignment horizontal="left" vertical="center"/>
    </xf>
    <xf numFmtId="43" fontId="2" fillId="0" borderId="43" xfId="4" applyFont="1" applyFill="1" applyBorder="1" applyAlignment="1">
      <alignment wrapText="1"/>
    </xf>
    <xf numFmtId="43" fontId="2" fillId="0" borderId="46" xfId="4" applyFont="1" applyFill="1" applyBorder="1"/>
    <xf numFmtId="43" fontId="5" fillId="0" borderId="46" xfId="4" applyFont="1" applyFill="1" applyBorder="1"/>
    <xf numFmtId="43" fontId="5" fillId="17" borderId="11" xfId="4" applyFont="1" applyFill="1" applyBorder="1"/>
    <xf numFmtId="43" fontId="5" fillId="18" borderId="12" xfId="4" applyFont="1" applyFill="1" applyBorder="1"/>
    <xf numFmtId="43" fontId="5" fillId="11" borderId="32" xfId="4" applyFont="1" applyFill="1" applyBorder="1" applyAlignment="1">
      <alignment horizontal="left"/>
    </xf>
    <xf numFmtId="43" fontId="2" fillId="11" borderId="5" xfId="4" applyFont="1" applyFill="1" applyBorder="1"/>
    <xf numFmtId="43" fontId="2" fillId="11" borderId="23" xfId="4" applyFont="1" applyFill="1" applyBorder="1"/>
    <xf numFmtId="43" fontId="2" fillId="11" borderId="24" xfId="4" applyFont="1" applyFill="1" applyBorder="1"/>
    <xf numFmtId="43" fontId="2" fillId="11" borderId="25" xfId="4" applyFont="1" applyFill="1" applyBorder="1"/>
    <xf numFmtId="43" fontId="5" fillId="11" borderId="25" xfId="4" applyFont="1" applyFill="1" applyBorder="1"/>
    <xf numFmtId="43" fontId="6" fillId="11" borderId="5" xfId="4" applyFont="1" applyFill="1" applyBorder="1"/>
    <xf numFmtId="43" fontId="2" fillId="11" borderId="57" xfId="4" applyFont="1" applyFill="1" applyBorder="1"/>
    <xf numFmtId="43" fontId="2" fillId="11" borderId="39" xfId="4" applyFont="1" applyFill="1" applyBorder="1"/>
    <xf numFmtId="43" fontId="8" fillId="0" borderId="35" xfId="4" applyFont="1" applyFill="1" applyBorder="1" applyAlignment="1">
      <alignment wrapText="1"/>
    </xf>
    <xf numFmtId="43" fontId="8" fillId="0" borderId="34" xfId="4" applyFont="1" applyFill="1" applyBorder="1" applyAlignment="1">
      <alignment horizontal="center"/>
    </xf>
    <xf numFmtId="43" fontId="8" fillId="0" borderId="26" xfId="4" applyFont="1" applyFill="1" applyBorder="1" applyAlignment="1">
      <alignment horizontal="center"/>
    </xf>
    <xf numFmtId="43" fontId="8" fillId="0" borderId="21" xfId="4" applyFont="1" applyFill="1" applyBorder="1" applyAlignment="1">
      <alignment horizontal="center"/>
    </xf>
    <xf numFmtId="43" fontId="8" fillId="0" borderId="27" xfId="4" applyFont="1" applyFill="1" applyBorder="1" applyAlignment="1">
      <alignment horizontal="center"/>
    </xf>
    <xf numFmtId="43" fontId="8" fillId="0" borderId="21" xfId="4" applyFont="1" applyFill="1" applyBorder="1"/>
    <xf numFmtId="43" fontId="8" fillId="0" borderId="27" xfId="4" applyFont="1" applyFill="1" applyBorder="1"/>
    <xf numFmtId="43" fontId="8" fillId="0" borderId="26" xfId="4" applyFont="1" applyFill="1" applyBorder="1"/>
    <xf numFmtId="43" fontId="7" fillId="0" borderId="34" xfId="4" applyFont="1" applyFill="1" applyBorder="1"/>
    <xf numFmtId="43" fontId="8" fillId="0" borderId="36" xfId="4" applyFont="1" applyFill="1" applyBorder="1" applyAlignment="1">
      <alignment wrapText="1"/>
    </xf>
    <xf numFmtId="43" fontId="8" fillId="0" borderId="14" xfId="4" applyFont="1" applyFill="1" applyBorder="1" applyAlignment="1">
      <alignment horizontal="center"/>
    </xf>
    <xf numFmtId="43" fontId="8" fillId="0" borderId="28" xfId="4" applyFont="1" applyFill="1" applyBorder="1" applyAlignment="1">
      <alignment horizontal="center"/>
    </xf>
    <xf numFmtId="43" fontId="8" fillId="0" borderId="29" xfId="4" applyFont="1" applyFill="1" applyBorder="1" applyAlignment="1">
      <alignment horizontal="center"/>
    </xf>
    <xf numFmtId="43" fontId="8" fillId="0" borderId="29" xfId="4" applyFont="1" applyFill="1" applyBorder="1"/>
    <xf numFmtId="43" fontId="8" fillId="0" borderId="30" xfId="4" applyFont="1" applyFill="1" applyBorder="1"/>
    <xf numFmtId="43" fontId="5" fillId="0" borderId="30" xfId="4" applyFont="1" applyFill="1" applyBorder="1"/>
    <xf numFmtId="43" fontId="8" fillId="0" borderId="28" xfId="4" applyFont="1" applyFill="1" applyBorder="1"/>
    <xf numFmtId="43" fontId="7" fillId="0" borderId="14" xfId="4" applyFont="1" applyFill="1" applyBorder="1"/>
    <xf numFmtId="43" fontId="4" fillId="16" borderId="9" xfId="4" applyFont="1" applyFill="1" applyBorder="1"/>
    <xf numFmtId="43" fontId="5" fillId="16" borderId="10" xfId="4" applyFont="1" applyFill="1" applyBorder="1" applyAlignment="1">
      <alignment horizontal="center"/>
    </xf>
    <xf numFmtId="43" fontId="5" fillId="0" borderId="5" xfId="4" applyFont="1" applyFill="1" applyBorder="1" applyAlignment="1">
      <alignment horizontal="center"/>
    </xf>
    <xf numFmtId="43" fontId="4" fillId="0" borderId="47" xfId="4" applyFont="1" applyFill="1" applyBorder="1"/>
    <xf numFmtId="43" fontId="8" fillId="0" borderId="39" xfId="4" applyFont="1" applyFill="1" applyBorder="1"/>
    <xf numFmtId="43" fontId="8" fillId="0" borderId="37" xfId="4" applyFont="1" applyFill="1" applyBorder="1"/>
    <xf numFmtId="43" fontId="8" fillId="0" borderId="38" xfId="4" applyFont="1" applyFill="1" applyBorder="1"/>
    <xf numFmtId="43" fontId="8" fillId="0" borderId="40" xfId="4" applyFont="1" applyFill="1" applyBorder="1"/>
    <xf numFmtId="43" fontId="7" fillId="0" borderId="39" xfId="4" applyFont="1" applyFill="1" applyBorder="1"/>
    <xf numFmtId="43" fontId="8" fillId="0" borderId="51" xfId="4" applyFont="1" applyFill="1" applyBorder="1"/>
    <xf numFmtId="43" fontId="8" fillId="6" borderId="39" xfId="4" applyFont="1" applyFill="1" applyBorder="1"/>
    <xf numFmtId="43" fontId="8" fillId="0" borderId="43" xfId="4" applyFont="1" applyFill="1" applyBorder="1" applyAlignment="1">
      <alignment wrapText="1"/>
    </xf>
    <xf numFmtId="43" fontId="8" fillId="0" borderId="42" xfId="4" applyFont="1" applyFill="1" applyBorder="1" applyAlignment="1">
      <alignment horizontal="center"/>
    </xf>
    <xf numFmtId="43" fontId="8" fillId="0" borderId="44" xfId="4" applyFont="1" applyFill="1" applyBorder="1" applyAlignment="1">
      <alignment horizontal="center"/>
    </xf>
    <xf numFmtId="43" fontId="8" fillId="0" borderId="45" xfId="4" applyFont="1" applyFill="1" applyBorder="1" applyAlignment="1">
      <alignment horizontal="center"/>
    </xf>
    <xf numFmtId="43" fontId="8" fillId="0" borderId="45" xfId="4" applyFont="1" applyFill="1" applyBorder="1"/>
    <xf numFmtId="43" fontId="8" fillId="0" borderId="46" xfId="4" applyFont="1" applyFill="1" applyBorder="1"/>
    <xf numFmtId="43" fontId="8" fillId="0" borderId="44" xfId="4" applyFont="1" applyFill="1" applyBorder="1"/>
    <xf numFmtId="43" fontId="7" fillId="0" borderId="42" xfId="4" applyFont="1" applyFill="1" applyBorder="1"/>
    <xf numFmtId="43" fontId="4" fillId="16" borderId="20" xfId="4" applyFont="1" applyFill="1" applyBorder="1" applyAlignment="1"/>
    <xf numFmtId="43" fontId="5" fillId="0" borderId="39" xfId="4" applyFont="1" applyFill="1" applyBorder="1" applyAlignment="1">
      <alignment horizontal="center"/>
    </xf>
    <xf numFmtId="43" fontId="4" fillId="16" borderId="15" xfId="4" applyFont="1" applyFill="1" applyBorder="1"/>
    <xf numFmtId="43" fontId="5" fillId="16" borderId="17" xfId="4" applyFont="1" applyFill="1" applyBorder="1" applyAlignment="1">
      <alignment horizontal="center"/>
    </xf>
    <xf numFmtId="43" fontId="8" fillId="16" borderId="22" xfId="4" applyFont="1" applyFill="1" applyBorder="1"/>
    <xf numFmtId="43" fontId="8" fillId="16" borderId="18" xfId="4" applyFont="1" applyFill="1" applyBorder="1"/>
    <xf numFmtId="43" fontId="5" fillId="16" borderId="15" xfId="4" applyFont="1" applyFill="1" applyBorder="1"/>
    <xf numFmtId="43" fontId="5" fillId="16" borderId="16" xfId="4" applyFont="1" applyFill="1" applyBorder="1"/>
    <xf numFmtId="43" fontId="4" fillId="0" borderId="35" xfId="4" applyFont="1" applyFill="1" applyBorder="1" applyAlignment="1">
      <alignment wrapText="1"/>
    </xf>
    <xf numFmtId="43" fontId="5" fillId="0" borderId="34" xfId="4" applyFont="1" applyFill="1" applyBorder="1"/>
    <xf numFmtId="43" fontId="5" fillId="0" borderId="26" xfId="4" applyFont="1" applyFill="1" applyBorder="1"/>
    <xf numFmtId="43" fontId="5" fillId="0" borderId="21" xfId="4" applyFont="1" applyFill="1" applyBorder="1"/>
    <xf numFmtId="43" fontId="5" fillId="0" borderId="50" xfId="4" applyFont="1" applyFill="1" applyBorder="1"/>
    <xf numFmtId="43" fontId="2" fillId="0" borderId="35" xfId="4" applyFont="1" applyFill="1" applyBorder="1" applyAlignment="1">
      <alignment wrapText="1"/>
    </xf>
    <xf numFmtId="43" fontId="4" fillId="16" borderId="2" xfId="4" applyFont="1" applyFill="1" applyBorder="1"/>
    <xf numFmtId="43" fontId="5" fillId="16" borderId="12" xfId="4" applyFont="1" applyFill="1" applyBorder="1" applyAlignment="1">
      <alignment horizontal="center"/>
    </xf>
    <xf numFmtId="43" fontId="5" fillId="16" borderId="3" xfId="4" applyFont="1" applyFill="1" applyBorder="1"/>
    <xf numFmtId="43" fontId="5" fillId="16" borderId="10" xfId="4" applyFont="1" applyFill="1" applyBorder="1"/>
    <xf numFmtId="43" fontId="5" fillId="0" borderId="5" xfId="4" applyFont="1" applyFill="1" applyBorder="1" applyAlignment="1">
      <alignment horizontal="center" vertical="center"/>
    </xf>
    <xf numFmtId="43" fontId="5" fillId="0" borderId="39" xfId="4" applyFont="1" applyFill="1" applyBorder="1"/>
    <xf numFmtId="43" fontId="5" fillId="0" borderId="37" xfId="4" applyFont="1" applyFill="1" applyBorder="1"/>
    <xf numFmtId="43" fontId="5" fillId="0" borderId="38" xfId="4" applyFont="1" applyFill="1" applyBorder="1"/>
    <xf numFmtId="43" fontId="5" fillId="0" borderId="51" xfId="4" applyFont="1" applyFill="1" applyBorder="1"/>
    <xf numFmtId="43" fontId="2" fillId="0" borderId="42" xfId="4" applyFont="1" applyFill="1" applyBorder="1"/>
    <xf numFmtId="43" fontId="5" fillId="11" borderId="37" xfId="4" applyFont="1" applyFill="1" applyBorder="1" applyAlignment="1">
      <alignment horizontal="center"/>
    </xf>
    <xf numFmtId="43" fontId="5" fillId="11" borderId="38" xfId="4" applyFont="1" applyFill="1" applyBorder="1" applyAlignment="1">
      <alignment horizontal="left"/>
    </xf>
    <xf numFmtId="43" fontId="2" fillId="11" borderId="37" xfId="4" applyFont="1" applyFill="1" applyBorder="1"/>
    <xf numFmtId="43" fontId="2" fillId="11" borderId="38" xfId="4" applyFont="1" applyFill="1" applyBorder="1"/>
    <xf numFmtId="43" fontId="2" fillId="11" borderId="40" xfId="4" applyFont="1" applyFill="1" applyBorder="1"/>
    <xf numFmtId="43" fontId="5" fillId="11" borderId="40" xfId="4" applyFont="1" applyFill="1" applyBorder="1"/>
    <xf numFmtId="43" fontId="6" fillId="11" borderId="39" xfId="4" applyFont="1" applyFill="1" applyBorder="1"/>
    <xf numFmtId="43" fontId="2" fillId="11" borderId="51" xfId="4" applyFont="1" applyFill="1" applyBorder="1"/>
    <xf numFmtId="43" fontId="5" fillId="0" borderId="21" xfId="4" applyFont="1" applyFill="1" applyBorder="1" applyAlignment="1">
      <alignment horizontal="center"/>
    </xf>
    <xf numFmtId="43" fontId="4" fillId="0" borderId="31" xfId="4" applyFont="1" applyFill="1" applyBorder="1"/>
    <xf numFmtId="43" fontId="8" fillId="0" borderId="31" xfId="4" applyFont="1" applyFill="1" applyBorder="1" applyAlignment="1">
      <alignment wrapText="1"/>
    </xf>
    <xf numFmtId="43" fontId="5" fillId="17" borderId="12" xfId="4" applyFont="1" applyFill="1" applyBorder="1" applyAlignment="1">
      <alignment horizontal="center"/>
    </xf>
    <xf numFmtId="43" fontId="5" fillId="17" borderId="9" xfId="4" applyFont="1" applyFill="1" applyBorder="1" applyAlignment="1">
      <alignment horizontal="center"/>
    </xf>
    <xf numFmtId="43" fontId="5" fillId="17" borderId="2" xfId="4" applyFont="1" applyFill="1" applyBorder="1"/>
    <xf numFmtId="43" fontId="5" fillId="11" borderId="33" xfId="4" applyFont="1" applyFill="1" applyBorder="1" applyAlignment="1">
      <alignment horizontal="left"/>
    </xf>
    <xf numFmtId="43" fontId="8" fillId="11" borderId="34" xfId="4" applyFont="1" applyFill="1" applyBorder="1" applyAlignment="1">
      <alignment horizontal="center"/>
    </xf>
    <xf numFmtId="43" fontId="8" fillId="11" borderId="26" xfId="4" applyFont="1" applyFill="1" applyBorder="1" applyAlignment="1">
      <alignment horizontal="center"/>
    </xf>
    <xf numFmtId="43" fontId="8" fillId="11" borderId="21" xfId="4" applyFont="1" applyFill="1" applyBorder="1" applyAlignment="1">
      <alignment horizontal="center"/>
    </xf>
    <xf numFmtId="43" fontId="8" fillId="11" borderId="27" xfId="4" applyFont="1" applyFill="1" applyBorder="1" applyAlignment="1">
      <alignment horizontal="center"/>
    </xf>
    <xf numFmtId="43" fontId="8" fillId="11" borderId="21" xfId="4" applyFont="1" applyFill="1" applyBorder="1"/>
    <xf numFmtId="43" fontId="8" fillId="11" borderId="27" xfId="4" applyFont="1" applyFill="1" applyBorder="1"/>
    <xf numFmtId="43" fontId="5" fillId="11" borderId="26" xfId="4" applyFont="1" applyFill="1" applyBorder="1"/>
    <xf numFmtId="43" fontId="5" fillId="11" borderId="21" xfId="4" applyFont="1" applyFill="1" applyBorder="1"/>
    <xf numFmtId="43" fontId="7" fillId="11" borderId="34" xfId="4" applyFont="1" applyFill="1" applyBorder="1"/>
    <xf numFmtId="43" fontId="8" fillId="11" borderId="50" xfId="4" applyFont="1" applyFill="1" applyBorder="1"/>
    <xf numFmtId="43" fontId="8" fillId="11" borderId="39" xfId="4" applyFont="1" applyFill="1" applyBorder="1"/>
    <xf numFmtId="43" fontId="5" fillId="0" borderId="14" xfId="4" applyFont="1" applyFill="1" applyBorder="1" applyAlignment="1">
      <alignment vertical="center"/>
    </xf>
    <xf numFmtId="43" fontId="4" fillId="0" borderId="43" xfId="4" applyFont="1" applyFill="1" applyBorder="1"/>
    <xf numFmtId="43" fontId="5" fillId="0" borderId="44" xfId="4" applyFont="1" applyFill="1" applyBorder="1"/>
    <xf numFmtId="43" fontId="5" fillId="0" borderId="45" xfId="4" applyFont="1" applyFill="1" applyBorder="1"/>
    <xf numFmtId="43" fontId="5" fillId="17" borderId="11" xfId="4" applyFont="1" applyFill="1" applyBorder="1" applyAlignment="1">
      <alignment horizontal="center"/>
    </xf>
    <xf numFmtId="43" fontId="5" fillId="11" borderId="41" xfId="4" applyFont="1" applyFill="1" applyBorder="1" applyAlignment="1">
      <alignment horizontal="left"/>
    </xf>
    <xf numFmtId="43" fontId="8" fillId="0" borderId="34" xfId="4" applyFont="1" applyFill="1" applyBorder="1"/>
    <xf numFmtId="43" fontId="8" fillId="0" borderId="50" xfId="4" applyFont="1" applyFill="1" applyBorder="1"/>
    <xf numFmtId="43" fontId="8" fillId="6" borderId="34" xfId="4" applyFont="1" applyFill="1" applyBorder="1"/>
    <xf numFmtId="43" fontId="2" fillId="0" borderId="35" xfId="4" applyFont="1" applyFill="1" applyBorder="1" applyAlignment="1">
      <alignment horizontal="left" wrapText="1"/>
    </xf>
    <xf numFmtId="43" fontId="2" fillId="0" borderId="43" xfId="4" applyFont="1" applyFill="1" applyBorder="1" applyAlignment="1">
      <alignment horizontal="left" wrapText="1"/>
    </xf>
    <xf numFmtId="43" fontId="4" fillId="16" borderId="9" xfId="4" applyFont="1" applyFill="1" applyBorder="1" applyAlignment="1"/>
    <xf numFmtId="43" fontId="8" fillId="0" borderId="34" xfId="4" applyFont="1" applyFill="1" applyBorder="1" applyAlignment="1">
      <alignment wrapText="1"/>
    </xf>
    <xf numFmtId="43" fontId="8" fillId="0" borderId="26" xfId="4" applyFont="1" applyFill="1" applyBorder="1" applyAlignment="1">
      <alignment wrapText="1"/>
    </xf>
    <xf numFmtId="43" fontId="8" fillId="0" borderId="21" xfId="4" applyFont="1" applyFill="1" applyBorder="1" applyAlignment="1">
      <alignment wrapText="1"/>
    </xf>
    <xf numFmtId="43" fontId="8" fillId="0" borderId="27" xfId="4" applyFont="1" applyFill="1" applyBorder="1" applyAlignment="1">
      <alignment wrapText="1"/>
    </xf>
    <xf numFmtId="43" fontId="8" fillId="0" borderId="42" xfId="4" applyFont="1" applyFill="1" applyBorder="1" applyAlignment="1">
      <alignment wrapText="1"/>
    </xf>
    <xf numFmtId="43" fontId="8" fillId="0" borderId="44" xfId="4" applyFont="1" applyFill="1" applyBorder="1" applyAlignment="1">
      <alignment wrapText="1"/>
    </xf>
    <xf numFmtId="43" fontId="8" fillId="0" borderId="45" xfId="4" applyFont="1" applyFill="1" applyBorder="1" applyAlignment="1">
      <alignment wrapText="1"/>
    </xf>
    <xf numFmtId="43" fontId="5" fillId="11" borderId="39" xfId="4" applyFont="1" applyFill="1" applyBorder="1" applyAlignment="1">
      <alignment horizontal="center"/>
    </xf>
    <xf numFmtId="43" fontId="8" fillId="11" borderId="37" xfId="4" applyFont="1" applyFill="1" applyBorder="1"/>
    <xf numFmtId="43" fontId="8" fillId="11" borderId="38" xfId="4" applyFont="1" applyFill="1" applyBorder="1"/>
    <xf numFmtId="43" fontId="8" fillId="11" borderId="40" xfId="4" applyFont="1" applyFill="1" applyBorder="1"/>
    <xf numFmtId="43" fontId="7" fillId="11" borderId="39" xfId="4" applyFont="1" applyFill="1" applyBorder="1"/>
    <xf numFmtId="43" fontId="8" fillId="11" borderId="51" xfId="4" applyFont="1" applyFill="1" applyBorder="1"/>
    <xf numFmtId="43" fontId="5" fillId="11" borderId="34" xfId="4" applyFont="1" applyFill="1" applyBorder="1"/>
    <xf numFmtId="43" fontId="5" fillId="11" borderId="50" xfId="4" applyFont="1" applyFill="1" applyBorder="1"/>
    <xf numFmtId="43" fontId="4" fillId="0" borderId="35" xfId="4" applyFont="1" applyFill="1" applyBorder="1" applyAlignment="1">
      <alignment horizontal="left"/>
    </xf>
    <xf numFmtId="43" fontId="8" fillId="0" borderId="35" xfId="4" applyFont="1" applyFill="1" applyBorder="1"/>
    <xf numFmtId="43" fontId="8" fillId="0" borderId="43" xfId="4" applyFont="1" applyFill="1" applyBorder="1"/>
    <xf numFmtId="43" fontId="3" fillId="11" borderId="39" xfId="4" applyFont="1" applyFill="1" applyBorder="1" applyAlignment="1">
      <alignment horizontal="left"/>
    </xf>
    <xf numFmtId="43" fontId="4" fillId="0" borderId="47" xfId="4" applyFont="1" applyFill="1" applyBorder="1" applyAlignment="1">
      <alignment horizontal="left"/>
    </xf>
    <xf numFmtId="43" fontId="5" fillId="0" borderId="42" xfId="4" applyFont="1" applyFill="1" applyBorder="1" applyAlignment="1">
      <alignment horizontal="left"/>
    </xf>
    <xf numFmtId="43" fontId="8" fillId="11" borderId="34" xfId="4" applyFont="1" applyFill="1" applyBorder="1"/>
    <xf numFmtId="43" fontId="8" fillId="11" borderId="26" xfId="4" applyFont="1" applyFill="1" applyBorder="1"/>
    <xf numFmtId="43" fontId="3" fillId="11" borderId="39" xfId="4" applyFont="1" applyFill="1" applyBorder="1"/>
    <xf numFmtId="43" fontId="2" fillId="0" borderId="35" xfId="4" applyFont="1" applyFill="1" applyBorder="1"/>
    <xf numFmtId="43" fontId="2" fillId="0" borderId="43" xfId="4" applyFont="1" applyFill="1" applyBorder="1"/>
    <xf numFmtId="43" fontId="2" fillId="11" borderId="39" xfId="4" applyFont="1" applyFill="1" applyBorder="1" applyAlignment="1">
      <alignment horizontal="center"/>
    </xf>
    <xf numFmtId="43" fontId="5" fillId="11" borderId="41" xfId="4" applyFont="1" applyFill="1" applyBorder="1" applyAlignment="1">
      <alignment horizontal="left" wrapText="1"/>
    </xf>
    <xf numFmtId="43" fontId="5" fillId="11" borderId="37" xfId="4" applyFont="1" applyFill="1" applyBorder="1"/>
    <xf numFmtId="43" fontId="5" fillId="11" borderId="38" xfId="4" applyFont="1" applyFill="1" applyBorder="1"/>
    <xf numFmtId="43" fontId="5" fillId="11" borderId="51" xfId="4" applyFont="1" applyFill="1" applyBorder="1"/>
    <xf numFmtId="43" fontId="5" fillId="11" borderId="38" xfId="4" applyFont="1" applyFill="1" applyBorder="1" applyAlignment="1">
      <alignment horizontal="center"/>
    </xf>
    <xf numFmtId="43" fontId="5" fillId="11" borderId="40" xfId="4" applyFont="1" applyFill="1" applyBorder="1" applyAlignment="1">
      <alignment horizontal="center"/>
    </xf>
    <xf numFmtId="43" fontId="8" fillId="0" borderId="42" xfId="4" applyFont="1" applyFill="1" applyBorder="1"/>
    <xf numFmtId="43" fontId="5" fillId="2" borderId="12" xfId="4" applyFont="1" applyFill="1" applyBorder="1"/>
    <xf numFmtId="43" fontId="5" fillId="2" borderId="9" xfId="4" applyFont="1" applyFill="1" applyBorder="1"/>
    <xf numFmtId="43" fontId="12" fillId="19" borderId="12" xfId="4" applyFont="1" applyFill="1" applyBorder="1" applyAlignment="1"/>
    <xf numFmtId="43" fontId="13" fillId="20" borderId="12" xfId="4" applyFont="1" applyFill="1" applyBorder="1"/>
    <xf numFmtId="43" fontId="3" fillId="5" borderId="39" xfId="4" applyFont="1" applyFill="1" applyBorder="1" applyAlignment="1">
      <alignment horizontal="left"/>
    </xf>
    <xf numFmtId="43" fontId="5" fillId="5" borderId="39" xfId="4" applyFont="1" applyFill="1" applyBorder="1" applyAlignment="1">
      <alignment horizontal="center"/>
    </xf>
    <xf numFmtId="43" fontId="5" fillId="5" borderId="41" xfId="4" applyFont="1" applyFill="1" applyBorder="1" applyAlignment="1">
      <alignment horizontal="left"/>
    </xf>
    <xf numFmtId="43" fontId="8" fillId="5" borderId="39" xfId="4" applyFont="1" applyFill="1" applyBorder="1"/>
    <xf numFmtId="43" fontId="8" fillId="5" borderId="37" xfId="4" applyFont="1" applyFill="1" applyBorder="1"/>
    <xf numFmtId="43" fontId="8" fillId="5" borderId="38" xfId="4" applyFont="1" applyFill="1" applyBorder="1"/>
    <xf numFmtId="43" fontId="8" fillId="5" borderId="40" xfId="4" applyFont="1" applyFill="1" applyBorder="1"/>
    <xf numFmtId="43" fontId="5" fillId="5" borderId="40" xfId="4" applyFont="1" applyFill="1" applyBorder="1"/>
    <xf numFmtId="43" fontId="7" fillId="5" borderId="39" xfId="4" applyFont="1" applyFill="1" applyBorder="1"/>
    <xf numFmtId="43" fontId="8" fillId="5" borderId="51" xfId="4" applyFont="1" applyFill="1" applyBorder="1"/>
    <xf numFmtId="43" fontId="3" fillId="5" borderId="5" xfId="4" applyFont="1" applyFill="1" applyBorder="1" applyAlignment="1">
      <alignment horizontal="left"/>
    </xf>
    <xf numFmtId="43" fontId="9" fillId="5" borderId="41" xfId="4" applyFont="1" applyFill="1" applyBorder="1" applyAlignment="1">
      <alignment horizontal="left"/>
    </xf>
    <xf numFmtId="43" fontId="8" fillId="16" borderId="12" xfId="4" applyFont="1" applyFill="1" applyBorder="1"/>
    <xf numFmtId="43" fontId="5" fillId="0" borderId="39" xfId="4" applyFont="1" applyFill="1" applyBorder="1" applyAlignment="1">
      <alignment horizontal="left"/>
    </xf>
    <xf numFmtId="43" fontId="8" fillId="0" borderId="47" xfId="4" applyFont="1" applyFill="1" applyBorder="1"/>
    <xf numFmtId="43" fontId="5" fillId="0" borderId="5" xfId="4" applyFont="1" applyFill="1" applyBorder="1" applyAlignment="1">
      <alignment horizontal="left"/>
    </xf>
    <xf numFmtId="43" fontId="8" fillId="16" borderId="11" xfId="4" applyFont="1" applyFill="1" applyBorder="1"/>
    <xf numFmtId="43" fontId="5" fillId="5" borderId="5" xfId="4" applyFont="1" applyFill="1" applyBorder="1" applyAlignment="1">
      <alignment horizontal="left"/>
    </xf>
    <xf numFmtId="43" fontId="5" fillId="5" borderId="39" xfId="4" applyFont="1" applyFill="1" applyBorder="1"/>
    <xf numFmtId="43" fontId="5" fillId="5" borderId="37" xfId="4" applyFont="1" applyFill="1" applyBorder="1"/>
    <xf numFmtId="43" fontId="5" fillId="5" borderId="38" xfId="4" applyFont="1" applyFill="1" applyBorder="1"/>
    <xf numFmtId="43" fontId="5" fillId="5" borderId="51" xfId="4" applyFont="1" applyFill="1" applyBorder="1"/>
    <xf numFmtId="43" fontId="8" fillId="16" borderId="2" xfId="4" applyFont="1" applyFill="1" applyBorder="1"/>
    <xf numFmtId="43" fontId="9" fillId="5" borderId="47" xfId="4" applyFont="1" applyFill="1" applyBorder="1" applyAlignment="1">
      <alignment wrapText="1"/>
    </xf>
    <xf numFmtId="43" fontId="5" fillId="19" borderId="19" xfId="4" applyFont="1" applyFill="1" applyBorder="1"/>
    <xf numFmtId="43" fontId="5" fillId="19" borderId="53" xfId="4" applyFont="1" applyFill="1" applyBorder="1"/>
    <xf numFmtId="43" fontId="8" fillId="0" borderId="19" xfId="4" applyFont="1" applyFill="1" applyBorder="1"/>
    <xf numFmtId="43" fontId="8" fillId="0" borderId="53" xfId="4" applyFont="1" applyFill="1" applyBorder="1"/>
    <xf numFmtId="43" fontId="8" fillId="0" borderId="54" xfId="4" applyFont="1" applyFill="1" applyBorder="1"/>
    <xf numFmtId="43" fontId="8" fillId="0" borderId="55" xfId="4" applyFont="1" applyFill="1" applyBorder="1"/>
    <xf numFmtId="43" fontId="5" fillId="0" borderId="55" xfId="4" applyFont="1" applyFill="1" applyBorder="1"/>
    <xf numFmtId="43" fontId="7" fillId="0" borderId="19" xfId="4" applyFont="1" applyFill="1" applyBorder="1"/>
    <xf numFmtId="43" fontId="8" fillId="0" borderId="52" xfId="4" applyFont="1" applyFill="1" applyBorder="1"/>
    <xf numFmtId="43" fontId="8" fillId="8" borderId="12" xfId="4" applyFont="1" applyFill="1" applyBorder="1"/>
    <xf numFmtId="43" fontId="5" fillId="7" borderId="19" xfId="4" applyFont="1" applyFill="1" applyBorder="1"/>
    <xf numFmtId="43" fontId="5" fillId="7" borderId="53" xfId="4" applyFont="1" applyFill="1" applyBorder="1"/>
    <xf numFmtId="43" fontId="19" fillId="0" borderId="40" xfId="4" applyFont="1" applyBorder="1"/>
    <xf numFmtId="170" fontId="5" fillId="0" borderId="34" xfId="4" applyNumberFormat="1" applyFont="1" applyFill="1" applyBorder="1" applyAlignment="1">
      <alignment horizontal="center"/>
    </xf>
    <xf numFmtId="170" fontId="5" fillId="0" borderId="42" xfId="4" applyNumberFormat="1" applyFont="1" applyFill="1" applyBorder="1" applyAlignment="1">
      <alignment horizontal="center"/>
    </xf>
    <xf numFmtId="170" fontId="5" fillId="20" borderId="12" xfId="4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3" fontId="12" fillId="2" borderId="2" xfId="4" applyFont="1" applyFill="1" applyBorder="1" applyAlignment="1">
      <alignment horizontal="left"/>
    </xf>
    <xf numFmtId="43" fontId="12" fillId="2" borderId="3" xfId="4" applyFont="1" applyFill="1" applyBorder="1" applyAlignment="1">
      <alignment horizontal="left"/>
    </xf>
    <xf numFmtId="43" fontId="12" fillId="2" borderId="4" xfId="4" applyFont="1" applyFill="1" applyBorder="1" applyAlignment="1">
      <alignment horizontal="left"/>
    </xf>
    <xf numFmtId="43" fontId="12" fillId="19" borderId="3" xfId="4" applyFont="1" applyFill="1" applyBorder="1" applyAlignment="1">
      <alignment horizontal="left"/>
    </xf>
    <xf numFmtId="0" fontId="5" fillId="9" borderId="18" xfId="2" applyFont="1" applyFill="1" applyBorder="1" applyAlignment="1">
      <alignment horizontal="center" vertical="center" wrapText="1"/>
    </xf>
    <xf numFmtId="0" fontId="5" fillId="9" borderId="7" xfId="2" applyFont="1" applyFill="1" applyBorder="1" applyAlignment="1">
      <alignment horizontal="center" vertical="center" wrapText="1"/>
    </xf>
    <xf numFmtId="0" fontId="5" fillId="9" borderId="1" xfId="2" applyFont="1" applyFill="1" applyBorder="1" applyAlignment="1">
      <alignment horizontal="center" vertical="center"/>
    </xf>
    <xf numFmtId="0" fontId="5" fillId="9" borderId="6" xfId="2" applyFont="1" applyFill="1" applyBorder="1" applyAlignment="1">
      <alignment horizontal="center" vertical="center"/>
    </xf>
    <xf numFmtId="0" fontId="5" fillId="9" borderId="18" xfId="2" applyFont="1" applyFill="1" applyBorder="1" applyAlignment="1">
      <alignment horizontal="center" vertical="center"/>
    </xf>
    <xf numFmtId="0" fontId="5" fillId="9" borderId="7" xfId="2" applyFont="1" applyFill="1" applyBorder="1" applyAlignment="1">
      <alignment horizontal="center" vertical="center"/>
    </xf>
    <xf numFmtId="165" fontId="5" fillId="9" borderId="18" xfId="0" applyNumberFormat="1" applyFont="1" applyFill="1" applyBorder="1" applyAlignment="1">
      <alignment horizontal="center" vertical="center" wrapText="1"/>
    </xf>
    <xf numFmtId="165" fontId="5" fillId="9" borderId="7" xfId="0" applyNumberFormat="1" applyFont="1" applyFill="1" applyBorder="1" applyAlignment="1">
      <alignment horizontal="center" vertical="center" wrapText="1"/>
    </xf>
    <xf numFmtId="43" fontId="5" fillId="17" borderId="9" xfId="4" applyFont="1" applyFill="1" applyBorder="1" applyAlignment="1">
      <alignment horizontal="left"/>
    </xf>
    <xf numFmtId="43" fontId="5" fillId="17" borderId="10" xfId="4" applyFont="1" applyFill="1" applyBorder="1" applyAlignment="1">
      <alignment horizontal="left"/>
    </xf>
    <xf numFmtId="43" fontId="5" fillId="17" borderId="20" xfId="4" applyFont="1" applyFill="1" applyBorder="1" applyAlignment="1">
      <alignment horizontal="left"/>
    </xf>
    <xf numFmtId="0" fontId="5" fillId="9" borderId="2" xfId="2" applyFont="1" applyFill="1" applyBorder="1" applyAlignment="1">
      <alignment horizontal="center" vertical="center"/>
    </xf>
    <xf numFmtId="0" fontId="5" fillId="9" borderId="3" xfId="2" applyFont="1" applyFill="1" applyBorder="1" applyAlignment="1">
      <alignment horizontal="center" vertical="center"/>
    </xf>
    <xf numFmtId="0" fontId="5" fillId="9" borderId="4" xfId="2" applyFont="1" applyFill="1" applyBorder="1" applyAlignment="1">
      <alignment horizontal="center" vertical="center"/>
    </xf>
    <xf numFmtId="0" fontId="8" fillId="12" borderId="0" xfId="2" applyFont="1" applyFill="1" applyBorder="1" applyAlignment="1">
      <alignment horizontal="center" wrapText="1"/>
    </xf>
    <xf numFmtId="43" fontId="4" fillId="16" borderId="2" xfId="4" applyFont="1" applyFill="1" applyBorder="1" applyAlignment="1">
      <alignment horizontal="left"/>
    </xf>
    <xf numFmtId="43" fontId="4" fillId="16" borderId="3" xfId="4" applyFont="1" applyFill="1" applyBorder="1" applyAlignment="1">
      <alignment horizontal="left"/>
    </xf>
    <xf numFmtId="43" fontId="4" fillId="16" borderId="4" xfId="4" applyFont="1" applyFill="1" applyBorder="1" applyAlignment="1">
      <alignment horizontal="left"/>
    </xf>
    <xf numFmtId="43" fontId="5" fillId="17" borderId="9" xfId="4" applyFont="1" applyFill="1" applyBorder="1" applyAlignment="1">
      <alignment horizontal="left" wrapText="1"/>
    </xf>
    <xf numFmtId="43" fontId="5" fillId="17" borderId="10" xfId="4" applyFont="1" applyFill="1" applyBorder="1" applyAlignment="1">
      <alignment horizontal="left" wrapText="1"/>
    </xf>
    <xf numFmtId="43" fontId="5" fillId="17" borderId="20" xfId="4" applyFont="1" applyFill="1" applyBorder="1" applyAlignment="1">
      <alignment horizontal="left" wrapText="1"/>
    </xf>
    <xf numFmtId="43" fontId="12" fillId="19" borderId="52" xfId="4" applyFont="1" applyFill="1" applyBorder="1" applyAlignment="1">
      <alignment horizontal="left"/>
    </xf>
    <xf numFmtId="43" fontId="12" fillId="19" borderId="8" xfId="4" applyFont="1" applyFill="1" applyBorder="1" applyAlignment="1">
      <alignment horizontal="left"/>
    </xf>
    <xf numFmtId="43" fontId="12" fillId="19" borderId="13" xfId="4" applyFont="1" applyFill="1" applyBorder="1" applyAlignment="1">
      <alignment horizontal="left"/>
    </xf>
    <xf numFmtId="43" fontId="12" fillId="7" borderId="52" xfId="4" applyFont="1" applyFill="1" applyBorder="1" applyAlignment="1">
      <alignment horizontal="left"/>
    </xf>
    <xf numFmtId="43" fontId="12" fillId="7" borderId="8" xfId="4" applyFont="1" applyFill="1" applyBorder="1" applyAlignment="1">
      <alignment horizontal="left"/>
    </xf>
    <xf numFmtId="43" fontId="12" fillId="7" borderId="13" xfId="4" applyFont="1" applyFill="1" applyBorder="1" applyAlignment="1">
      <alignment horizontal="left"/>
    </xf>
    <xf numFmtId="43" fontId="8" fillId="0" borderId="52" xfId="4" applyFont="1" applyFill="1" applyBorder="1" applyAlignment="1">
      <alignment horizontal="center"/>
    </xf>
    <xf numFmtId="43" fontId="8" fillId="0" borderId="8" xfId="4" applyFont="1" applyFill="1" applyBorder="1" applyAlignment="1">
      <alignment horizontal="center"/>
    </xf>
    <xf numFmtId="43" fontId="8" fillId="0" borderId="13" xfId="4" applyFont="1" applyFill="1" applyBorder="1" applyAlignment="1">
      <alignment horizontal="center"/>
    </xf>
    <xf numFmtId="43" fontId="8" fillId="3" borderId="2" xfId="4" applyFont="1" applyFill="1" applyBorder="1" applyAlignment="1">
      <alignment horizontal="center"/>
    </xf>
    <xf numFmtId="43" fontId="8" fillId="3" borderId="3" xfId="4" applyFont="1" applyFill="1" applyBorder="1" applyAlignment="1">
      <alignment horizontal="center"/>
    </xf>
    <xf numFmtId="43" fontId="8" fillId="3" borderId="4" xfId="4" applyFont="1" applyFill="1" applyBorder="1" applyAlignment="1">
      <alignment horizontal="center"/>
    </xf>
    <xf numFmtId="43" fontId="5" fillId="17" borderId="9" xfId="4" applyFont="1" applyFill="1" applyBorder="1" applyAlignment="1"/>
    <xf numFmtId="43" fontId="5" fillId="17" borderId="10" xfId="4" applyFont="1" applyFill="1" applyBorder="1" applyAlignment="1"/>
    <xf numFmtId="43" fontId="5" fillId="17" borderId="20" xfId="4" applyFont="1" applyFill="1" applyBorder="1" applyAlignment="1"/>
    <xf numFmtId="0" fontId="8" fillId="10" borderId="8" xfId="2" applyFont="1" applyFill="1" applyBorder="1" applyAlignment="1">
      <alignment horizontal="center" vertical="center" wrapText="1"/>
    </xf>
    <xf numFmtId="0" fontId="8" fillId="11" borderId="8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left"/>
    </xf>
    <xf numFmtId="0" fontId="12" fillId="2" borderId="3" xfId="2" applyFont="1" applyFill="1" applyBorder="1" applyAlignment="1">
      <alignment horizontal="left"/>
    </xf>
    <xf numFmtId="0" fontId="12" fillId="2" borderId="1" xfId="2" applyFont="1" applyFill="1" applyBorder="1" applyAlignment="1">
      <alignment horizontal="left"/>
    </xf>
    <xf numFmtId="0" fontId="5" fillId="9" borderId="2" xfId="2" applyFont="1" applyFill="1" applyBorder="1" applyAlignment="1">
      <alignment horizontal="center" vertical="center" wrapText="1"/>
    </xf>
    <xf numFmtId="0" fontId="5" fillId="9" borderId="3" xfId="2" applyFont="1" applyFill="1" applyBorder="1" applyAlignment="1">
      <alignment horizontal="center" vertical="center" wrapText="1"/>
    </xf>
    <xf numFmtId="0" fontId="5" fillId="9" borderId="4" xfId="2" applyFont="1" applyFill="1" applyBorder="1" applyAlignment="1">
      <alignment horizontal="center" vertical="center" wrapText="1"/>
    </xf>
    <xf numFmtId="0" fontId="5" fillId="9" borderId="8" xfId="2" applyFont="1" applyFill="1" applyBorder="1" applyAlignment="1">
      <alignment horizontal="center" vertical="center" wrapText="1"/>
    </xf>
    <xf numFmtId="0" fontId="5" fillId="9" borderId="13" xfId="2" applyFont="1" applyFill="1" applyBorder="1" applyAlignment="1">
      <alignment horizontal="center" vertical="center" wrapText="1"/>
    </xf>
    <xf numFmtId="3" fontId="5" fillId="9" borderId="18" xfId="0" applyNumberFormat="1" applyFont="1" applyFill="1" applyBorder="1" applyAlignment="1">
      <alignment horizontal="center" vertical="center" wrapText="1"/>
    </xf>
    <xf numFmtId="3" fontId="5" fillId="9" borderId="7" xfId="0" applyNumberFormat="1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left" vertical="center" wrapText="1"/>
    </xf>
    <xf numFmtId="0" fontId="5" fillId="0" borderId="19" xfId="2" applyFont="1" applyFill="1" applyBorder="1" applyAlignment="1">
      <alignment horizontal="left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left" vertical="center" wrapText="1"/>
    </xf>
    <xf numFmtId="0" fontId="3" fillId="0" borderId="18" xfId="2" applyFont="1" applyFill="1" applyBorder="1" applyAlignment="1">
      <alignment horizontal="left" vertical="center" wrapText="1"/>
    </xf>
    <xf numFmtId="0" fontId="3" fillId="0" borderId="7" xfId="2" applyFont="1" applyFill="1" applyBorder="1" applyAlignment="1">
      <alignment horizontal="left" vertical="center" wrapText="1"/>
    </xf>
    <xf numFmtId="0" fontId="3" fillId="0" borderId="19" xfId="2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8" xfId="2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left" vertical="center"/>
    </xf>
    <xf numFmtId="0" fontId="3" fillId="0" borderId="19" xfId="2" applyFont="1" applyFill="1" applyBorder="1" applyAlignment="1">
      <alignment horizontal="left" vertical="center"/>
    </xf>
    <xf numFmtId="0" fontId="5" fillId="21" borderId="2" xfId="2" applyFont="1" applyFill="1" applyBorder="1" applyAlignment="1">
      <alignment horizontal="left"/>
    </xf>
    <xf numFmtId="0" fontId="5" fillId="21" borderId="3" xfId="2" applyFont="1" applyFill="1" applyBorder="1" applyAlignment="1">
      <alignment horizontal="left"/>
    </xf>
    <xf numFmtId="0" fontId="5" fillId="21" borderId="2" xfId="2" applyFont="1" applyFill="1" applyBorder="1" applyAlignment="1"/>
    <xf numFmtId="0" fontId="5" fillId="21" borderId="3" xfId="2" applyFont="1" applyFill="1" applyBorder="1" applyAlignment="1"/>
    <xf numFmtId="0" fontId="5" fillId="21" borderId="2" xfId="2" applyFont="1" applyFill="1" applyBorder="1" applyAlignment="1">
      <alignment horizontal="left" wrapText="1"/>
    </xf>
    <xf numFmtId="0" fontId="5" fillId="21" borderId="3" xfId="2" applyFont="1" applyFill="1" applyBorder="1" applyAlignment="1">
      <alignment horizontal="left" wrapText="1"/>
    </xf>
    <xf numFmtId="0" fontId="12" fillId="2" borderId="4" xfId="2" applyFont="1" applyFill="1" applyBorder="1" applyAlignment="1">
      <alignment horizontal="left"/>
    </xf>
    <xf numFmtId="0" fontId="8" fillId="3" borderId="2" xfId="2" applyFont="1" applyFill="1" applyBorder="1" applyAlignment="1">
      <alignment horizontal="center"/>
    </xf>
    <xf numFmtId="0" fontId="8" fillId="3" borderId="3" xfId="2" applyFont="1" applyFill="1" applyBorder="1" applyAlignment="1">
      <alignment horizontal="center"/>
    </xf>
    <xf numFmtId="0" fontId="8" fillId="3" borderId="4" xfId="2" applyFont="1" applyFill="1" applyBorder="1" applyAlignment="1">
      <alignment horizontal="center"/>
    </xf>
    <xf numFmtId="0" fontId="5" fillId="21" borderId="48" xfId="2" applyFont="1" applyFill="1" applyBorder="1" applyAlignment="1">
      <alignment horizontal="left"/>
    </xf>
    <xf numFmtId="0" fontId="4" fillId="16" borderId="2" xfId="2" applyFont="1" applyFill="1" applyBorder="1" applyAlignment="1">
      <alignment horizontal="left"/>
    </xf>
    <xf numFmtId="0" fontId="4" fillId="16" borderId="3" xfId="2" applyFont="1" applyFill="1" applyBorder="1" applyAlignment="1">
      <alignment horizontal="left"/>
    </xf>
    <xf numFmtId="0" fontId="4" fillId="16" borderId="4" xfId="2" applyFont="1" applyFill="1" applyBorder="1" applyAlignment="1">
      <alignment horizontal="left"/>
    </xf>
    <xf numFmtId="0" fontId="12" fillId="7" borderId="2" xfId="2" applyFont="1" applyFill="1" applyBorder="1" applyAlignment="1">
      <alignment horizontal="left"/>
    </xf>
    <xf numFmtId="0" fontId="12" fillId="7" borderId="3" xfId="2" applyFont="1" applyFill="1" applyBorder="1" applyAlignment="1">
      <alignment horizontal="left"/>
    </xf>
    <xf numFmtId="0" fontId="12" fillId="7" borderId="4" xfId="2" applyFont="1" applyFill="1" applyBorder="1" applyAlignment="1">
      <alignment horizontal="left"/>
    </xf>
    <xf numFmtId="0" fontId="12" fillId="4" borderId="2" xfId="2" applyFont="1" applyFill="1" applyBorder="1" applyAlignment="1">
      <alignment horizontal="left"/>
    </xf>
    <xf numFmtId="0" fontId="12" fillId="4" borderId="3" xfId="2" applyFont="1" applyFill="1" applyBorder="1" applyAlignment="1">
      <alignment horizontal="left"/>
    </xf>
    <xf numFmtId="0" fontId="12" fillId="4" borderId="4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center"/>
    </xf>
    <xf numFmtId="0" fontId="8" fillId="0" borderId="3" xfId="2" applyFont="1" applyFill="1" applyBorder="1" applyAlignment="1">
      <alignment horizontal="center"/>
    </xf>
    <xf numFmtId="0" fontId="8" fillId="0" borderId="4" xfId="2" applyFont="1" applyFill="1" applyBorder="1" applyAlignment="1">
      <alignment horizontal="center"/>
    </xf>
    <xf numFmtId="0" fontId="11" fillId="0" borderId="61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wrapText="1"/>
    </xf>
    <xf numFmtId="0" fontId="4" fillId="16" borderId="2" xfId="2" applyFont="1" applyFill="1" applyBorder="1" applyAlignment="1">
      <alignment horizontal="center"/>
    </xf>
    <xf numFmtId="0" fontId="4" fillId="16" borderId="3" xfId="2" applyFont="1" applyFill="1" applyBorder="1" applyAlignment="1">
      <alignment horizontal="center"/>
    </xf>
    <xf numFmtId="0" fontId="16" fillId="0" borderId="56" xfId="0" applyFont="1" applyBorder="1" applyAlignment="1">
      <alignment horizontal="center"/>
    </xf>
    <xf numFmtId="0" fontId="16" fillId="0" borderId="58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5" fontId="3" fillId="21" borderId="18" xfId="0" applyNumberFormat="1" applyFont="1" applyFill="1" applyBorder="1" applyAlignment="1">
      <alignment horizontal="center" vertical="center" wrapText="1"/>
    </xf>
    <xf numFmtId="165" fontId="5" fillId="21" borderId="7" xfId="0" applyNumberFormat="1" applyFont="1" applyFill="1" applyBorder="1" applyAlignment="1">
      <alignment horizontal="center" vertical="center" wrapText="1"/>
    </xf>
    <xf numFmtId="165" fontId="5" fillId="21" borderId="19" xfId="0" applyNumberFormat="1" applyFont="1" applyFill="1" applyBorder="1" applyAlignment="1">
      <alignment horizontal="center" vertical="center" wrapText="1"/>
    </xf>
    <xf numFmtId="0" fontId="5" fillId="21" borderId="18" xfId="2" applyFont="1" applyFill="1" applyBorder="1" applyAlignment="1">
      <alignment horizontal="center" vertical="center" wrapText="1"/>
    </xf>
    <xf numFmtId="0" fontId="5" fillId="21" borderId="7" xfId="2" applyFont="1" applyFill="1" applyBorder="1" applyAlignment="1">
      <alignment horizontal="center" vertical="center" wrapText="1"/>
    </xf>
    <xf numFmtId="0" fontId="5" fillId="21" borderId="19" xfId="2" applyFont="1" applyFill="1" applyBorder="1" applyAlignment="1">
      <alignment horizontal="center" vertical="center" wrapText="1"/>
    </xf>
    <xf numFmtId="0" fontId="5" fillId="21" borderId="18" xfId="2" applyFont="1" applyFill="1" applyBorder="1" applyAlignment="1">
      <alignment horizontal="center" vertical="center"/>
    </xf>
    <xf numFmtId="0" fontId="5" fillId="21" borderId="7" xfId="2" applyFont="1" applyFill="1" applyBorder="1" applyAlignment="1">
      <alignment horizontal="center" vertical="center"/>
    </xf>
    <xf numFmtId="0" fontId="5" fillId="21" borderId="19" xfId="2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 wrapText="1"/>
    </xf>
    <xf numFmtId="0" fontId="11" fillId="0" borderId="13" xfId="0" applyFont="1" applyFill="1" applyBorder="1" applyAlignment="1">
      <alignment horizontal="center" wrapText="1"/>
    </xf>
    <xf numFmtId="0" fontId="20" fillId="12" borderId="56" xfId="0" applyFont="1" applyFill="1" applyBorder="1" applyAlignment="1">
      <alignment horizontal="left" vertical="center" wrapText="1"/>
    </xf>
    <xf numFmtId="0" fontId="20" fillId="12" borderId="58" xfId="0" applyFont="1" applyFill="1" applyBorder="1" applyAlignment="1">
      <alignment horizontal="left" vertical="center" wrapText="1"/>
    </xf>
    <xf numFmtId="0" fontId="20" fillId="12" borderId="1" xfId="0" applyFont="1" applyFill="1" applyBorder="1" applyAlignment="1">
      <alignment horizontal="left" vertical="center" wrapText="1"/>
    </xf>
    <xf numFmtId="0" fontId="20" fillId="12" borderId="52" xfId="0" applyFont="1" applyFill="1" applyBorder="1" applyAlignment="1">
      <alignment horizontal="left" vertical="center" wrapText="1"/>
    </xf>
    <xf numFmtId="0" fontId="20" fillId="12" borderId="8" xfId="0" applyFont="1" applyFill="1" applyBorder="1" applyAlignment="1">
      <alignment horizontal="left" vertical="center" wrapText="1"/>
    </xf>
    <xf numFmtId="0" fontId="20" fillId="12" borderId="13" xfId="0" applyFont="1" applyFill="1" applyBorder="1" applyAlignment="1">
      <alignment horizontal="left" vertical="center" wrapText="1"/>
    </xf>
  </cellXfs>
  <cellStyles count="5">
    <cellStyle name="Currency 3" xfId="3" xr:uid="{00000000-0005-0000-0000-000002000000}"/>
    <cellStyle name="Normal 2" xfId="2" xr:uid="{00000000-0005-0000-0000-000003000000}"/>
    <cellStyle name="Грошовий" xfId="1" builtinId="4"/>
    <cellStyle name="Звичайний" xfId="0" builtinId="0"/>
    <cellStyle name="Фінансови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V202"/>
  <sheetViews>
    <sheetView tabSelected="1" zoomScale="87" zoomScaleNormal="87" zoomScaleSheetLayoutView="40" zoomScalePageLayoutView="70" workbookViewId="0">
      <selection sqref="A1:E1"/>
    </sheetView>
  </sheetViews>
  <sheetFormatPr defaultColWidth="8.88671875" defaultRowHeight="14.4" outlineLevelCol="1" x14ac:dyDescent="0.3"/>
  <cols>
    <col min="1" max="1" width="11.44140625" customWidth="1"/>
    <col min="2" max="2" width="6.6640625" style="67" customWidth="1"/>
    <col min="3" max="3" width="49.44140625" customWidth="1"/>
    <col min="4" max="4" width="16.44140625" customWidth="1"/>
    <col min="5" max="7" width="15" customWidth="1"/>
    <col min="8" max="8" width="11.44140625" customWidth="1"/>
    <col min="9" max="10" width="14.6640625" customWidth="1"/>
    <col min="11" max="11" width="17.33203125" customWidth="1"/>
    <col min="12" max="12" width="11.88671875" customWidth="1" outlineLevel="1"/>
    <col min="13" max="13" width="11.6640625" customWidth="1" outlineLevel="1"/>
    <col min="14" max="14" width="12" customWidth="1" outlineLevel="1"/>
    <col min="15" max="15" width="10.33203125" customWidth="1" outlineLevel="1"/>
    <col min="16" max="17" width="11.44140625" customWidth="1" outlineLevel="1"/>
    <col min="18" max="18" width="13.88671875" customWidth="1" outlineLevel="1"/>
    <col min="19" max="19" width="15.88671875" customWidth="1"/>
    <col min="20" max="20" width="13.44140625" customWidth="1"/>
    <col min="21" max="21" width="14.109375" customWidth="1"/>
    <col min="22" max="22" width="53.6640625" customWidth="1"/>
  </cols>
  <sheetData>
    <row r="1" spans="1:22" ht="15.6" x14ac:dyDescent="0.3">
      <c r="A1" s="479" t="s">
        <v>278</v>
      </c>
      <c r="B1" s="479"/>
      <c r="C1" s="479"/>
      <c r="D1" s="479"/>
      <c r="E1" s="47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1"/>
      <c r="U1" s="1"/>
      <c r="V1" s="1"/>
    </row>
    <row r="2" spans="1:22" x14ac:dyDescent="0.3">
      <c r="A2" s="3" t="s">
        <v>0</v>
      </c>
      <c r="B2" s="65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6"/>
      <c r="U2" s="6"/>
      <c r="V2" s="6"/>
    </row>
    <row r="3" spans="1:22" ht="15.75" customHeight="1" x14ac:dyDescent="0.3">
      <c r="A3" s="7" t="s">
        <v>1</v>
      </c>
      <c r="B3" s="65"/>
      <c r="C3" s="3"/>
      <c r="D3" s="4"/>
      <c r="E3" s="4"/>
      <c r="F3" s="4"/>
      <c r="G3" s="4"/>
      <c r="H3" s="4"/>
      <c r="I3" s="81"/>
      <c r="J3" s="81"/>
      <c r="K3" s="81"/>
      <c r="L3" s="86"/>
      <c r="M3" s="86"/>
      <c r="N3" s="86"/>
      <c r="O3" s="86"/>
      <c r="P3" s="86"/>
      <c r="Q3" s="86"/>
      <c r="R3" s="86"/>
      <c r="S3" s="81"/>
      <c r="T3" s="6"/>
      <c r="U3" s="6"/>
      <c r="V3" s="6"/>
    </row>
    <row r="4" spans="1:22" x14ac:dyDescent="0.3">
      <c r="A4" s="7"/>
      <c r="B4" s="65"/>
      <c r="C4" s="3"/>
      <c r="D4" s="4"/>
      <c r="E4" s="4"/>
      <c r="F4" s="4"/>
      <c r="G4" s="4"/>
      <c r="H4" s="4"/>
      <c r="I4" s="81"/>
      <c r="J4" s="81"/>
      <c r="K4" s="81"/>
      <c r="L4" s="86"/>
      <c r="M4" s="86"/>
      <c r="N4" s="86"/>
      <c r="O4" s="86"/>
      <c r="P4" s="86"/>
      <c r="Q4" s="86"/>
      <c r="R4" s="86"/>
      <c r="S4" s="81"/>
      <c r="T4" s="6"/>
      <c r="U4" s="6"/>
      <c r="V4" s="6"/>
    </row>
    <row r="5" spans="1:22" ht="51.75" customHeight="1" thickBot="1" x14ac:dyDescent="0.35">
      <c r="A5" s="85"/>
      <c r="B5" s="85"/>
      <c r="C5" s="520" t="s">
        <v>214</v>
      </c>
      <c r="D5" s="520"/>
      <c r="E5" s="520"/>
      <c r="F5" s="520"/>
      <c r="G5" s="520"/>
      <c r="H5" s="521" t="s">
        <v>215</v>
      </c>
      <c r="I5" s="521"/>
      <c r="J5" s="521"/>
      <c r="K5" s="521"/>
      <c r="L5" s="498" t="s">
        <v>206</v>
      </c>
      <c r="M5" s="498"/>
      <c r="N5" s="498"/>
      <c r="O5" s="498"/>
      <c r="P5" s="498"/>
      <c r="Q5" s="498"/>
      <c r="R5" s="498"/>
      <c r="S5" s="2"/>
      <c r="T5" s="1"/>
      <c r="U5" s="1"/>
      <c r="V5" s="1"/>
    </row>
    <row r="6" spans="1:22" ht="26.25" customHeight="1" thickBot="1" x14ac:dyDescent="0.35">
      <c r="A6" s="484" t="s">
        <v>120</v>
      </c>
      <c r="B6" s="486" t="s">
        <v>119</v>
      </c>
      <c r="C6" s="488" t="s">
        <v>2</v>
      </c>
      <c r="D6" s="530" t="s">
        <v>4</v>
      </c>
      <c r="E6" s="496" t="s">
        <v>3</v>
      </c>
      <c r="F6" s="496"/>
      <c r="G6" s="496"/>
      <c r="H6" s="496"/>
      <c r="I6" s="496"/>
      <c r="J6" s="496"/>
      <c r="K6" s="497"/>
      <c r="L6" s="495" t="s">
        <v>205</v>
      </c>
      <c r="M6" s="496"/>
      <c r="N6" s="496"/>
      <c r="O6" s="496"/>
      <c r="P6" s="496"/>
      <c r="Q6" s="496"/>
      <c r="R6" s="497"/>
      <c r="S6" s="490" t="s">
        <v>191</v>
      </c>
      <c r="T6" s="490" t="s">
        <v>192</v>
      </c>
      <c r="U6" s="490" t="s">
        <v>193</v>
      </c>
      <c r="V6" s="136"/>
    </row>
    <row r="7" spans="1:22" ht="71.25" customHeight="1" thickBot="1" x14ac:dyDescent="0.35">
      <c r="A7" s="485"/>
      <c r="B7" s="487"/>
      <c r="C7" s="489"/>
      <c r="D7" s="531"/>
      <c r="E7" s="525" t="s">
        <v>109</v>
      </c>
      <c r="F7" s="526"/>
      <c r="G7" s="527"/>
      <c r="H7" s="525" t="s">
        <v>111</v>
      </c>
      <c r="I7" s="526"/>
      <c r="J7" s="527"/>
      <c r="K7" s="137" t="s">
        <v>112</v>
      </c>
      <c r="L7" s="525" t="s">
        <v>109</v>
      </c>
      <c r="M7" s="526"/>
      <c r="N7" s="527"/>
      <c r="O7" s="528" t="s">
        <v>111</v>
      </c>
      <c r="P7" s="528"/>
      <c r="Q7" s="529"/>
      <c r="R7" s="137" t="s">
        <v>112</v>
      </c>
      <c r="S7" s="491"/>
      <c r="T7" s="491"/>
      <c r="U7" s="491"/>
      <c r="V7" s="138" t="s">
        <v>277</v>
      </c>
    </row>
    <row r="8" spans="1:22" ht="40.200000000000003" thickBot="1" x14ac:dyDescent="0.35">
      <c r="A8" s="485"/>
      <c r="B8" s="487"/>
      <c r="C8" s="489"/>
      <c r="D8" s="531"/>
      <c r="E8" s="139" t="s">
        <v>110</v>
      </c>
      <c r="F8" s="140" t="s">
        <v>183</v>
      </c>
      <c r="G8" s="141" t="s">
        <v>186</v>
      </c>
      <c r="H8" s="139" t="s">
        <v>110</v>
      </c>
      <c r="I8" s="142" t="s">
        <v>184</v>
      </c>
      <c r="J8" s="143" t="s">
        <v>185</v>
      </c>
      <c r="K8" s="141" t="s">
        <v>187</v>
      </c>
      <c r="L8" s="139" t="s">
        <v>110</v>
      </c>
      <c r="M8" s="140" t="s">
        <v>184</v>
      </c>
      <c r="N8" s="141" t="s">
        <v>188</v>
      </c>
      <c r="O8" s="139" t="s">
        <v>110</v>
      </c>
      <c r="P8" s="142" t="s">
        <v>184</v>
      </c>
      <c r="Q8" s="143" t="s">
        <v>189</v>
      </c>
      <c r="R8" s="141" t="s">
        <v>190</v>
      </c>
      <c r="S8" s="491"/>
      <c r="T8" s="491"/>
      <c r="U8" s="491"/>
      <c r="V8" s="138"/>
    </row>
    <row r="9" spans="1:22" ht="15" thickBot="1" x14ac:dyDescent="0.35">
      <c r="A9" s="144" t="s">
        <v>195</v>
      </c>
      <c r="B9" s="145">
        <v>1</v>
      </c>
      <c r="C9" s="146" t="s">
        <v>196</v>
      </c>
      <c r="D9" s="147" t="s">
        <v>197</v>
      </c>
      <c r="E9" s="147" t="s">
        <v>198</v>
      </c>
      <c r="F9" s="147" t="s">
        <v>199</v>
      </c>
      <c r="G9" s="147" t="s">
        <v>200</v>
      </c>
      <c r="H9" s="148" t="s">
        <v>207</v>
      </c>
      <c r="I9" s="149" t="s">
        <v>208</v>
      </c>
      <c r="J9" s="149" t="s">
        <v>209</v>
      </c>
      <c r="K9" s="150">
        <v>10</v>
      </c>
      <c r="L9" s="151" t="s">
        <v>201</v>
      </c>
      <c r="M9" s="151" t="s">
        <v>202</v>
      </c>
      <c r="N9" s="151" t="s">
        <v>203</v>
      </c>
      <c r="O9" s="149" t="s">
        <v>210</v>
      </c>
      <c r="P9" s="149" t="s">
        <v>211</v>
      </c>
      <c r="Q9" s="149" t="s">
        <v>212</v>
      </c>
      <c r="R9" s="150">
        <v>17</v>
      </c>
      <c r="S9" s="151" t="s">
        <v>204</v>
      </c>
      <c r="T9" s="149" t="s">
        <v>213</v>
      </c>
      <c r="U9" s="153">
        <v>20</v>
      </c>
      <c r="V9" s="152"/>
    </row>
    <row r="10" spans="1:22" s="58" customFormat="1" ht="16.2" thickBot="1" x14ac:dyDescent="0.35">
      <c r="A10" s="78" t="s">
        <v>114</v>
      </c>
      <c r="B10" s="79">
        <v>1</v>
      </c>
      <c r="C10" s="522" t="s">
        <v>115</v>
      </c>
      <c r="D10" s="523"/>
      <c r="E10" s="523"/>
      <c r="F10" s="523"/>
      <c r="G10" s="523"/>
      <c r="H10" s="523"/>
      <c r="I10" s="523"/>
      <c r="J10" s="523"/>
      <c r="K10" s="523"/>
      <c r="L10" s="523"/>
      <c r="M10" s="523"/>
      <c r="N10" s="523"/>
      <c r="O10" s="523"/>
      <c r="P10" s="523"/>
      <c r="Q10" s="523"/>
      <c r="R10" s="523"/>
      <c r="S10" s="523"/>
      <c r="T10" s="523"/>
      <c r="U10" s="524"/>
      <c r="V10" s="127"/>
    </row>
    <row r="11" spans="1:22" x14ac:dyDescent="0.3">
      <c r="A11" s="171" t="s">
        <v>116</v>
      </c>
      <c r="B11" s="172" t="s">
        <v>113</v>
      </c>
      <c r="C11" s="173" t="s">
        <v>5</v>
      </c>
      <c r="D11" s="174"/>
      <c r="E11" s="175"/>
      <c r="F11" s="176"/>
      <c r="G11" s="177"/>
      <c r="H11" s="175"/>
      <c r="I11" s="176"/>
      <c r="J11" s="177"/>
      <c r="K11" s="178"/>
      <c r="L11" s="179"/>
      <c r="M11" s="180"/>
      <c r="N11" s="181"/>
      <c r="O11" s="179"/>
      <c r="P11" s="180"/>
      <c r="Q11" s="181"/>
      <c r="R11" s="178"/>
      <c r="S11" s="182"/>
      <c r="T11" s="183"/>
      <c r="U11" s="184"/>
      <c r="V11" s="184"/>
    </row>
    <row r="12" spans="1:22" x14ac:dyDescent="0.3">
      <c r="A12" s="223" t="s">
        <v>117</v>
      </c>
      <c r="B12" s="224" t="s">
        <v>6</v>
      </c>
      <c r="C12" s="225" t="s">
        <v>7</v>
      </c>
      <c r="D12" s="226"/>
      <c r="E12" s="227"/>
      <c r="F12" s="228"/>
      <c r="G12" s="229"/>
      <c r="H12" s="227"/>
      <c r="I12" s="228"/>
      <c r="J12" s="229"/>
      <c r="K12" s="230"/>
      <c r="L12" s="227"/>
      <c r="M12" s="228"/>
      <c r="N12" s="229"/>
      <c r="O12" s="227"/>
      <c r="P12" s="228"/>
      <c r="Q12" s="229"/>
      <c r="R12" s="230"/>
      <c r="S12" s="231"/>
      <c r="T12" s="232"/>
      <c r="U12" s="233"/>
      <c r="V12" s="128"/>
    </row>
    <row r="13" spans="1:22" x14ac:dyDescent="0.3">
      <c r="A13" s="234" t="s">
        <v>118</v>
      </c>
      <c r="B13" s="476">
        <v>1</v>
      </c>
      <c r="C13" s="236" t="s">
        <v>250</v>
      </c>
      <c r="D13" s="237" t="s">
        <v>8</v>
      </c>
      <c r="E13" s="238"/>
      <c r="F13" s="239"/>
      <c r="G13" s="240">
        <f>E13*F13</f>
        <v>0</v>
      </c>
      <c r="H13" s="238"/>
      <c r="I13" s="239"/>
      <c r="J13" s="240">
        <f>H13*I13</f>
        <v>0</v>
      </c>
      <c r="K13" s="241">
        <f>G13-J13</f>
        <v>0</v>
      </c>
      <c r="L13" s="238"/>
      <c r="M13" s="239"/>
      <c r="N13" s="229">
        <f>L13*M13</f>
        <v>0</v>
      </c>
      <c r="O13" s="227"/>
      <c r="P13" s="228"/>
      <c r="Q13" s="229">
        <f>O13*P13</f>
        <v>0</v>
      </c>
      <c r="R13" s="230">
        <f>N13-Q13</f>
        <v>0</v>
      </c>
      <c r="S13" s="242">
        <f>G13+N13</f>
        <v>0</v>
      </c>
      <c r="T13" s="243">
        <f>J13+Q13</f>
        <v>0</v>
      </c>
      <c r="U13" s="244">
        <f>S13-T13</f>
        <v>0</v>
      </c>
      <c r="V13" s="128"/>
    </row>
    <row r="14" spans="1:22" x14ac:dyDescent="0.3">
      <c r="A14" s="234" t="s">
        <v>118</v>
      </c>
      <c r="B14" s="476">
        <v>2</v>
      </c>
      <c r="C14" s="236" t="s">
        <v>250</v>
      </c>
      <c r="D14" s="237" t="s">
        <v>8</v>
      </c>
      <c r="E14" s="238"/>
      <c r="F14" s="239"/>
      <c r="G14" s="240">
        <f>E14*F14</f>
        <v>0</v>
      </c>
      <c r="H14" s="238"/>
      <c r="I14" s="228"/>
      <c r="J14" s="240">
        <f>H14*I14</f>
        <v>0</v>
      </c>
      <c r="K14" s="241">
        <f>G14-J14</f>
        <v>0</v>
      </c>
      <c r="L14" s="238"/>
      <c r="M14" s="239"/>
      <c r="N14" s="229">
        <f t="shared" ref="N14:N15" si="0">L14*M14</f>
        <v>0</v>
      </c>
      <c r="O14" s="227"/>
      <c r="P14" s="228"/>
      <c r="Q14" s="229">
        <f t="shared" ref="Q14:Q15" si="1">O14*P14</f>
        <v>0</v>
      </c>
      <c r="R14" s="230">
        <f t="shared" ref="R14:R15" si="2">N14-Q14</f>
        <v>0</v>
      </c>
      <c r="S14" s="242">
        <f t="shared" ref="S14:S15" si="3">G14+N14</f>
        <v>0</v>
      </c>
      <c r="T14" s="243">
        <f>J14+Q14</f>
        <v>0</v>
      </c>
      <c r="U14" s="244">
        <f t="shared" ref="U14:U15" si="4">S14-T14</f>
        <v>0</v>
      </c>
      <c r="V14" s="128"/>
    </row>
    <row r="15" spans="1:22" ht="15" thickBot="1" x14ac:dyDescent="0.35">
      <c r="A15" s="245" t="s">
        <v>118</v>
      </c>
      <c r="B15" s="477">
        <v>3</v>
      </c>
      <c r="C15" s="236" t="s">
        <v>250</v>
      </c>
      <c r="D15" s="247" t="s">
        <v>8</v>
      </c>
      <c r="E15" s="248"/>
      <c r="F15" s="249"/>
      <c r="G15" s="240">
        <f>E15*F15</f>
        <v>0</v>
      </c>
      <c r="H15" s="248"/>
      <c r="I15" s="250"/>
      <c r="J15" s="240">
        <f>H15*I15</f>
        <v>0</v>
      </c>
      <c r="K15" s="241">
        <f>G15-J15</f>
        <v>0</v>
      </c>
      <c r="L15" s="248"/>
      <c r="M15" s="249"/>
      <c r="N15" s="229">
        <f t="shared" si="0"/>
        <v>0</v>
      </c>
      <c r="O15" s="251"/>
      <c r="P15" s="250"/>
      <c r="Q15" s="229">
        <f t="shared" si="1"/>
        <v>0</v>
      </c>
      <c r="R15" s="230">
        <f t="shared" si="2"/>
        <v>0</v>
      </c>
      <c r="S15" s="242">
        <f t="shared" si="3"/>
        <v>0</v>
      </c>
      <c r="T15" s="243">
        <f t="shared" ref="T15" si="5">J15+Q15</f>
        <v>0</v>
      </c>
      <c r="U15" s="244">
        <f t="shared" si="4"/>
        <v>0</v>
      </c>
      <c r="V15" s="135"/>
    </row>
    <row r="16" spans="1:22" ht="15" thickBot="1" x14ac:dyDescent="0.35">
      <c r="A16" s="252" t="s">
        <v>124</v>
      </c>
      <c r="B16" s="253"/>
      <c r="C16" s="254"/>
      <c r="D16" s="255"/>
      <c r="E16" s="256">
        <f>SUM(E13:E15)</f>
        <v>0</v>
      </c>
      <c r="F16" s="256">
        <f>SUM(F13:F15)</f>
        <v>0</v>
      </c>
      <c r="G16" s="256">
        <f>SUM(G13:G15)</f>
        <v>0</v>
      </c>
      <c r="H16" s="256">
        <f>SUM(H13:H15)</f>
        <v>0</v>
      </c>
      <c r="I16" s="256">
        <f t="shared" ref="I16:J16" si="6">SUM(I13:I15)</f>
        <v>0</v>
      </c>
      <c r="J16" s="256">
        <f t="shared" si="6"/>
        <v>0</v>
      </c>
      <c r="K16" s="257">
        <f t="shared" ref="K16:U16" si="7">SUM(K13:K15)</f>
        <v>0</v>
      </c>
      <c r="L16" s="256">
        <f t="shared" si="7"/>
        <v>0</v>
      </c>
      <c r="M16" s="256">
        <f t="shared" si="7"/>
        <v>0</v>
      </c>
      <c r="N16" s="256">
        <f t="shared" si="7"/>
        <v>0</v>
      </c>
      <c r="O16" s="256">
        <f t="shared" si="7"/>
        <v>0</v>
      </c>
      <c r="P16" s="256">
        <f t="shared" si="7"/>
        <v>0</v>
      </c>
      <c r="Q16" s="256">
        <f t="shared" si="7"/>
        <v>0</v>
      </c>
      <c r="R16" s="256">
        <f t="shared" si="7"/>
        <v>0</v>
      </c>
      <c r="S16" s="255">
        <f t="shared" si="7"/>
        <v>0</v>
      </c>
      <c r="T16" s="258">
        <f t="shared" si="7"/>
        <v>0</v>
      </c>
      <c r="U16" s="255">
        <f t="shared" si="7"/>
        <v>0</v>
      </c>
      <c r="V16" s="157"/>
    </row>
    <row r="17" spans="1:22" ht="40.200000000000003" x14ac:dyDescent="0.3">
      <c r="A17" s="259" t="s">
        <v>117</v>
      </c>
      <c r="B17" s="260" t="s">
        <v>9</v>
      </c>
      <c r="C17" s="261" t="s">
        <v>10</v>
      </c>
      <c r="D17" s="262"/>
      <c r="E17" s="263"/>
      <c r="F17" s="264"/>
      <c r="G17" s="265"/>
      <c r="H17" s="263"/>
      <c r="I17" s="264"/>
      <c r="J17" s="265"/>
      <c r="K17" s="266"/>
      <c r="L17" s="263"/>
      <c r="M17" s="264"/>
      <c r="N17" s="265"/>
      <c r="O17" s="263"/>
      <c r="P17" s="264"/>
      <c r="Q17" s="265"/>
      <c r="R17" s="266"/>
      <c r="S17" s="267"/>
      <c r="T17" s="268"/>
      <c r="U17" s="269"/>
      <c r="V17" s="130"/>
    </row>
    <row r="18" spans="1:22" x14ac:dyDescent="0.3">
      <c r="A18" s="234" t="s">
        <v>118</v>
      </c>
      <c r="B18" s="476">
        <v>1</v>
      </c>
      <c r="C18" s="236" t="s">
        <v>121</v>
      </c>
      <c r="D18" s="237" t="s">
        <v>8</v>
      </c>
      <c r="E18" s="238"/>
      <c r="F18" s="239"/>
      <c r="G18" s="240">
        <f>E18*F18</f>
        <v>0</v>
      </c>
      <c r="H18" s="238"/>
      <c r="I18" s="228"/>
      <c r="J18" s="229">
        <f t="shared" ref="J18:J20" si="8">H18*I18</f>
        <v>0</v>
      </c>
      <c r="K18" s="230">
        <f>G18-J18</f>
        <v>0</v>
      </c>
      <c r="L18" s="227"/>
      <c r="M18" s="239"/>
      <c r="N18" s="229">
        <f t="shared" ref="N18:N20" si="9">L18*M18</f>
        <v>0</v>
      </c>
      <c r="O18" s="227"/>
      <c r="P18" s="228"/>
      <c r="Q18" s="229">
        <f t="shared" ref="Q18:Q20" si="10">O18*P18</f>
        <v>0</v>
      </c>
      <c r="R18" s="230">
        <f>N18-Q18</f>
        <v>0</v>
      </c>
      <c r="S18" s="231">
        <f t="shared" ref="S18:S20" si="11">G18+N18</f>
        <v>0</v>
      </c>
      <c r="T18" s="243">
        <f t="shared" ref="T18:T20" si="12">J18+Q18</f>
        <v>0</v>
      </c>
      <c r="U18" s="244">
        <f t="shared" ref="U18:U20" si="13">S18-T18</f>
        <v>0</v>
      </c>
      <c r="V18" s="128"/>
    </row>
    <row r="19" spans="1:22" x14ac:dyDescent="0.3">
      <c r="A19" s="234" t="s">
        <v>118</v>
      </c>
      <c r="B19" s="476">
        <v>2</v>
      </c>
      <c r="C19" s="236" t="s">
        <v>121</v>
      </c>
      <c r="D19" s="237" t="s">
        <v>8</v>
      </c>
      <c r="E19" s="238"/>
      <c r="F19" s="239"/>
      <c r="G19" s="240">
        <f t="shared" ref="G19:G20" si="14">E19*F19</f>
        <v>0</v>
      </c>
      <c r="H19" s="238"/>
      <c r="I19" s="228"/>
      <c r="J19" s="229">
        <f t="shared" si="8"/>
        <v>0</v>
      </c>
      <c r="K19" s="230">
        <f t="shared" ref="K19:K20" si="15">G19-J19</f>
        <v>0</v>
      </c>
      <c r="L19" s="227"/>
      <c r="M19" s="239"/>
      <c r="N19" s="229">
        <f t="shared" si="9"/>
        <v>0</v>
      </c>
      <c r="O19" s="227"/>
      <c r="P19" s="228"/>
      <c r="Q19" s="229">
        <f t="shared" si="10"/>
        <v>0</v>
      </c>
      <c r="R19" s="230">
        <f t="shared" ref="R19:R20" si="16">N19-Q19</f>
        <v>0</v>
      </c>
      <c r="S19" s="231">
        <f t="shared" si="11"/>
        <v>0</v>
      </c>
      <c r="T19" s="243">
        <f t="shared" si="12"/>
        <v>0</v>
      </c>
      <c r="U19" s="244">
        <f t="shared" si="13"/>
        <v>0</v>
      </c>
      <c r="V19" s="128"/>
    </row>
    <row r="20" spans="1:22" ht="15" thickBot="1" x14ac:dyDescent="0.35">
      <c r="A20" s="245" t="s">
        <v>118</v>
      </c>
      <c r="B20" s="476">
        <v>3</v>
      </c>
      <c r="C20" s="236" t="s">
        <v>121</v>
      </c>
      <c r="D20" s="247" t="s">
        <v>8</v>
      </c>
      <c r="E20" s="248"/>
      <c r="F20" s="249"/>
      <c r="G20" s="240">
        <f t="shared" si="14"/>
        <v>0</v>
      </c>
      <c r="H20" s="248"/>
      <c r="I20" s="250"/>
      <c r="J20" s="229">
        <f t="shared" si="8"/>
        <v>0</v>
      </c>
      <c r="K20" s="230">
        <f t="shared" si="15"/>
        <v>0</v>
      </c>
      <c r="L20" s="251"/>
      <c r="M20" s="249"/>
      <c r="N20" s="229">
        <f t="shared" si="9"/>
        <v>0</v>
      </c>
      <c r="O20" s="251"/>
      <c r="P20" s="250"/>
      <c r="Q20" s="229">
        <f t="shared" si="10"/>
        <v>0</v>
      </c>
      <c r="R20" s="230">
        <f t="shared" si="16"/>
        <v>0</v>
      </c>
      <c r="S20" s="270">
        <f t="shared" si="11"/>
        <v>0</v>
      </c>
      <c r="T20" s="243">
        <f t="shared" si="12"/>
        <v>0</v>
      </c>
      <c r="U20" s="244">
        <f t="shared" si="13"/>
        <v>0</v>
      </c>
      <c r="V20" s="129"/>
    </row>
    <row r="21" spans="1:22" ht="15" thickBot="1" x14ac:dyDescent="0.35">
      <c r="A21" s="252" t="s">
        <v>125</v>
      </c>
      <c r="B21" s="253"/>
      <c r="C21" s="254"/>
      <c r="D21" s="255"/>
      <c r="E21" s="256">
        <f>SUM(E18:E20)</f>
        <v>0</v>
      </c>
      <c r="F21" s="256">
        <f>SUM(F18:F20)</f>
        <v>0</v>
      </c>
      <c r="G21" s="256">
        <f>SUM(G18:G20)</f>
        <v>0</v>
      </c>
      <c r="H21" s="256">
        <f>SUM(H18:H20)</f>
        <v>0</v>
      </c>
      <c r="I21" s="256">
        <f>SUM(I18:I20)</f>
        <v>0</v>
      </c>
      <c r="J21" s="256">
        <f t="shared" ref="J21" si="17">SUM(J18:J20)</f>
        <v>0</v>
      </c>
      <c r="K21" s="257">
        <f t="shared" ref="K21:U21" si="18">SUM(K18:K20)</f>
        <v>0</v>
      </c>
      <c r="L21" s="256">
        <f t="shared" si="18"/>
        <v>0</v>
      </c>
      <c r="M21" s="256">
        <f t="shared" si="18"/>
        <v>0</v>
      </c>
      <c r="N21" s="256">
        <f t="shared" si="18"/>
        <v>0</v>
      </c>
      <c r="O21" s="256">
        <f t="shared" si="18"/>
        <v>0</v>
      </c>
      <c r="P21" s="256">
        <f t="shared" si="18"/>
        <v>0</v>
      </c>
      <c r="Q21" s="256">
        <f t="shared" si="18"/>
        <v>0</v>
      </c>
      <c r="R21" s="257">
        <f t="shared" si="18"/>
        <v>0</v>
      </c>
      <c r="S21" s="271">
        <f t="shared" si="18"/>
        <v>0</v>
      </c>
      <c r="T21" s="271">
        <f t="shared" si="18"/>
        <v>0</v>
      </c>
      <c r="U21" s="255">
        <f t="shared" si="18"/>
        <v>0</v>
      </c>
      <c r="V21" s="158"/>
    </row>
    <row r="22" spans="1:22" ht="15" thickBot="1" x14ac:dyDescent="0.35">
      <c r="A22" s="492" t="s">
        <v>126</v>
      </c>
      <c r="B22" s="493"/>
      <c r="C22" s="494"/>
      <c r="D22" s="272"/>
      <c r="E22" s="273">
        <f>E16+E21</f>
        <v>0</v>
      </c>
      <c r="F22" s="273">
        <f>F16+F21</f>
        <v>0</v>
      </c>
      <c r="G22" s="273">
        <f>G16+G21</f>
        <v>0</v>
      </c>
      <c r="H22" s="273">
        <f t="shared" ref="H22:U22" si="19">H16+H21</f>
        <v>0</v>
      </c>
      <c r="I22" s="273">
        <f t="shared" si="19"/>
        <v>0</v>
      </c>
      <c r="J22" s="273">
        <f t="shared" si="19"/>
        <v>0</v>
      </c>
      <c r="K22" s="273">
        <f t="shared" si="19"/>
        <v>0</v>
      </c>
      <c r="L22" s="273">
        <f t="shared" si="19"/>
        <v>0</v>
      </c>
      <c r="M22" s="273">
        <f t="shared" si="19"/>
        <v>0</v>
      </c>
      <c r="N22" s="273">
        <f t="shared" si="19"/>
        <v>0</v>
      </c>
      <c r="O22" s="273">
        <f t="shared" si="19"/>
        <v>0</v>
      </c>
      <c r="P22" s="273">
        <f t="shared" si="19"/>
        <v>0</v>
      </c>
      <c r="Q22" s="273">
        <f t="shared" si="19"/>
        <v>0</v>
      </c>
      <c r="R22" s="273">
        <f>R16+R21</f>
        <v>0</v>
      </c>
      <c r="S22" s="273">
        <f t="shared" si="19"/>
        <v>0</v>
      </c>
      <c r="T22" s="273">
        <f t="shared" si="19"/>
        <v>0</v>
      </c>
      <c r="U22" s="273">
        <f t="shared" si="19"/>
        <v>0</v>
      </c>
      <c r="V22" s="191"/>
    </row>
    <row r="23" spans="1:22" x14ac:dyDescent="0.3">
      <c r="A23" s="274" t="s">
        <v>116</v>
      </c>
      <c r="B23" s="275" t="s">
        <v>11</v>
      </c>
      <c r="C23" s="276" t="s">
        <v>12</v>
      </c>
      <c r="D23" s="277"/>
      <c r="E23" s="278"/>
      <c r="F23" s="279"/>
      <c r="G23" s="280"/>
      <c r="H23" s="278"/>
      <c r="I23" s="279"/>
      <c r="J23" s="280"/>
      <c r="K23" s="281"/>
      <c r="L23" s="278"/>
      <c r="M23" s="279"/>
      <c r="N23" s="280"/>
      <c r="O23" s="278"/>
      <c r="P23" s="279"/>
      <c r="Q23" s="280"/>
      <c r="R23" s="281"/>
      <c r="S23" s="282"/>
      <c r="T23" s="283"/>
      <c r="U23" s="284"/>
      <c r="V23" s="185"/>
    </row>
    <row r="24" spans="1:22" x14ac:dyDescent="0.3">
      <c r="A24" s="285" t="s">
        <v>117</v>
      </c>
      <c r="B24" s="235" t="s">
        <v>122</v>
      </c>
      <c r="C24" s="225" t="s">
        <v>13</v>
      </c>
      <c r="D24" s="237" t="s">
        <v>8</v>
      </c>
      <c r="E24" s="227"/>
      <c r="F24" s="228"/>
      <c r="G24" s="229">
        <f>E24*F24</f>
        <v>0</v>
      </c>
      <c r="H24" s="227"/>
      <c r="I24" s="228"/>
      <c r="J24" s="229">
        <f t="shared" ref="J24:J28" si="20">H24*I24</f>
        <v>0</v>
      </c>
      <c r="K24" s="230">
        <f t="shared" ref="K24:K28" si="21">G24-J24</f>
        <v>0</v>
      </c>
      <c r="L24" s="227"/>
      <c r="M24" s="228"/>
      <c r="N24" s="229">
        <f t="shared" ref="N24:N28" si="22">L24*M24</f>
        <v>0</v>
      </c>
      <c r="O24" s="227"/>
      <c r="P24" s="228"/>
      <c r="Q24" s="229">
        <f t="shared" ref="Q24:Q28" si="23">O24*P24</f>
        <v>0</v>
      </c>
      <c r="R24" s="230">
        <f t="shared" ref="R24:R28" si="24">N24-Q24</f>
        <v>0</v>
      </c>
      <c r="S24" s="231">
        <f t="shared" ref="S24:S28" si="25">G24+N24</f>
        <v>0</v>
      </c>
      <c r="T24" s="243">
        <f t="shared" ref="T24:T28" si="26">J24+Q24</f>
        <v>0</v>
      </c>
      <c r="U24" s="244">
        <f t="shared" ref="U24:U28" si="27">S24-T24</f>
        <v>0</v>
      </c>
      <c r="V24" s="128"/>
    </row>
    <row r="25" spans="1:22" x14ac:dyDescent="0.3">
      <c r="A25" s="285" t="s">
        <v>117</v>
      </c>
      <c r="B25" s="235" t="s">
        <v>123</v>
      </c>
      <c r="C25" s="225" t="s">
        <v>13</v>
      </c>
      <c r="D25" s="237" t="s">
        <v>8</v>
      </c>
      <c r="E25" s="227"/>
      <c r="F25" s="228"/>
      <c r="G25" s="229">
        <f t="shared" ref="G25:G28" si="28">E25*F25</f>
        <v>0</v>
      </c>
      <c r="H25" s="227"/>
      <c r="I25" s="228"/>
      <c r="J25" s="229">
        <f t="shared" si="20"/>
        <v>0</v>
      </c>
      <c r="K25" s="230">
        <f t="shared" si="21"/>
        <v>0</v>
      </c>
      <c r="L25" s="227"/>
      <c r="M25" s="228"/>
      <c r="N25" s="229">
        <f t="shared" si="22"/>
        <v>0</v>
      </c>
      <c r="O25" s="227"/>
      <c r="P25" s="228"/>
      <c r="Q25" s="229">
        <f t="shared" si="23"/>
        <v>0</v>
      </c>
      <c r="R25" s="230">
        <f t="shared" si="24"/>
        <v>0</v>
      </c>
      <c r="S25" s="231">
        <f t="shared" si="25"/>
        <v>0</v>
      </c>
      <c r="T25" s="243">
        <f t="shared" si="26"/>
        <v>0</v>
      </c>
      <c r="U25" s="244">
        <f t="shared" si="27"/>
        <v>0</v>
      </c>
      <c r="V25" s="128"/>
    </row>
    <row r="26" spans="1:22" x14ac:dyDescent="0.3">
      <c r="A26" s="285" t="s">
        <v>117</v>
      </c>
      <c r="B26" s="224" t="s">
        <v>145</v>
      </c>
      <c r="C26" s="225" t="s">
        <v>13</v>
      </c>
      <c r="D26" s="237" t="s">
        <v>8</v>
      </c>
      <c r="E26" s="238"/>
      <c r="F26" s="239"/>
      <c r="G26" s="229">
        <f t="shared" si="28"/>
        <v>0</v>
      </c>
      <c r="H26" s="238"/>
      <c r="I26" s="239"/>
      <c r="J26" s="240">
        <f t="shared" si="20"/>
        <v>0</v>
      </c>
      <c r="K26" s="230">
        <f t="shared" si="21"/>
        <v>0</v>
      </c>
      <c r="L26" s="227"/>
      <c r="M26" s="239"/>
      <c r="N26" s="229">
        <f t="shared" si="22"/>
        <v>0</v>
      </c>
      <c r="O26" s="227"/>
      <c r="P26" s="228"/>
      <c r="Q26" s="229">
        <f t="shared" si="23"/>
        <v>0</v>
      </c>
      <c r="R26" s="230">
        <f t="shared" si="24"/>
        <v>0</v>
      </c>
      <c r="S26" s="231">
        <f t="shared" si="25"/>
        <v>0</v>
      </c>
      <c r="T26" s="243">
        <f t="shared" si="26"/>
        <v>0</v>
      </c>
      <c r="U26" s="244">
        <f t="shared" si="27"/>
        <v>0</v>
      </c>
      <c r="V26" s="128"/>
    </row>
    <row r="27" spans="1:22" x14ac:dyDescent="0.3">
      <c r="A27" s="285" t="s">
        <v>117</v>
      </c>
      <c r="B27" s="286" t="s">
        <v>146</v>
      </c>
      <c r="C27" s="287" t="s">
        <v>14</v>
      </c>
      <c r="D27" s="237"/>
      <c r="E27" s="238"/>
      <c r="F27" s="239"/>
      <c r="G27" s="229">
        <f t="shared" si="28"/>
        <v>0</v>
      </c>
      <c r="H27" s="238"/>
      <c r="I27" s="239"/>
      <c r="J27" s="240">
        <f t="shared" si="20"/>
        <v>0</v>
      </c>
      <c r="K27" s="230">
        <f t="shared" si="21"/>
        <v>0</v>
      </c>
      <c r="L27" s="227"/>
      <c r="M27" s="239"/>
      <c r="N27" s="229">
        <f t="shared" si="22"/>
        <v>0</v>
      </c>
      <c r="O27" s="227"/>
      <c r="P27" s="228"/>
      <c r="Q27" s="229">
        <f t="shared" si="23"/>
        <v>0</v>
      </c>
      <c r="R27" s="230">
        <f t="shared" si="24"/>
        <v>0</v>
      </c>
      <c r="S27" s="231">
        <f t="shared" si="25"/>
        <v>0</v>
      </c>
      <c r="T27" s="243">
        <f t="shared" si="26"/>
        <v>0</v>
      </c>
      <c r="U27" s="244">
        <f t="shared" si="27"/>
        <v>0</v>
      </c>
      <c r="V27" s="128"/>
    </row>
    <row r="28" spans="1:22" ht="27.6" thickBot="1" x14ac:dyDescent="0.35">
      <c r="A28" s="245" t="s">
        <v>118</v>
      </c>
      <c r="B28" s="476">
        <v>1</v>
      </c>
      <c r="C28" s="288" t="s">
        <v>252</v>
      </c>
      <c r="D28" s="247"/>
      <c r="E28" s="248"/>
      <c r="F28" s="249"/>
      <c r="G28" s="229">
        <f t="shared" si="28"/>
        <v>0</v>
      </c>
      <c r="H28" s="248"/>
      <c r="I28" s="250"/>
      <c r="J28" s="289">
        <f t="shared" si="20"/>
        <v>0</v>
      </c>
      <c r="K28" s="290">
        <f t="shared" si="21"/>
        <v>0</v>
      </c>
      <c r="L28" s="251"/>
      <c r="M28" s="250"/>
      <c r="N28" s="289">
        <f t="shared" si="22"/>
        <v>0</v>
      </c>
      <c r="O28" s="251"/>
      <c r="P28" s="250"/>
      <c r="Q28" s="229">
        <f t="shared" si="23"/>
        <v>0</v>
      </c>
      <c r="R28" s="290">
        <f t="shared" si="24"/>
        <v>0</v>
      </c>
      <c r="S28" s="270">
        <f t="shared" si="25"/>
        <v>0</v>
      </c>
      <c r="T28" s="243">
        <f t="shared" si="26"/>
        <v>0</v>
      </c>
      <c r="U28" s="244">
        <f t="shared" si="27"/>
        <v>0</v>
      </c>
      <c r="V28" s="129"/>
    </row>
    <row r="29" spans="1:22" ht="15" thickBot="1" x14ac:dyDescent="0.35">
      <c r="A29" s="492" t="s">
        <v>130</v>
      </c>
      <c r="B29" s="493"/>
      <c r="C29" s="494"/>
      <c r="D29" s="272"/>
      <c r="E29" s="273">
        <f>SUM(E24:E28)</f>
        <v>0</v>
      </c>
      <c r="F29" s="273">
        <f>SUM(F24:F28)</f>
        <v>0</v>
      </c>
      <c r="G29" s="273">
        <f>SUM(G24:G28)</f>
        <v>0</v>
      </c>
      <c r="H29" s="273">
        <f>SUM(H24:H28)</f>
        <v>0</v>
      </c>
      <c r="I29" s="273">
        <f t="shared" ref="I29:J29" si="29">SUM(I24:I28)</f>
        <v>0</v>
      </c>
      <c r="J29" s="273">
        <f t="shared" si="29"/>
        <v>0</v>
      </c>
      <c r="K29" s="291">
        <f>SUM(K24:K28)</f>
        <v>0</v>
      </c>
      <c r="L29" s="273">
        <f>SUM(L24:L28)</f>
        <v>0</v>
      </c>
      <c r="M29" s="273">
        <f t="shared" ref="M29:N29" si="30">SUM(M24:M28)</f>
        <v>0</v>
      </c>
      <c r="N29" s="273">
        <f t="shared" si="30"/>
        <v>0</v>
      </c>
      <c r="O29" s="273">
        <f t="shared" ref="O29:U29" si="31">SUM(O24:O28)</f>
        <v>0</v>
      </c>
      <c r="P29" s="273">
        <f t="shared" si="31"/>
        <v>0</v>
      </c>
      <c r="Q29" s="273">
        <f t="shared" si="31"/>
        <v>0</v>
      </c>
      <c r="R29" s="273">
        <f t="shared" si="31"/>
        <v>0</v>
      </c>
      <c r="S29" s="272">
        <f t="shared" si="31"/>
        <v>0</v>
      </c>
      <c r="T29" s="272">
        <f t="shared" si="31"/>
        <v>0</v>
      </c>
      <c r="U29" s="292">
        <f t="shared" si="31"/>
        <v>0</v>
      </c>
      <c r="V29" s="192"/>
    </row>
    <row r="30" spans="1:22" x14ac:dyDescent="0.3">
      <c r="A30" s="274" t="s">
        <v>116</v>
      </c>
      <c r="B30" s="275" t="s">
        <v>16</v>
      </c>
      <c r="C30" s="293" t="s">
        <v>17</v>
      </c>
      <c r="D30" s="294"/>
      <c r="E30" s="295"/>
      <c r="F30" s="296"/>
      <c r="G30" s="297"/>
      <c r="H30" s="295"/>
      <c r="I30" s="296"/>
      <c r="J30" s="297"/>
      <c r="K30" s="298"/>
      <c r="L30" s="295"/>
      <c r="M30" s="296"/>
      <c r="N30" s="297"/>
      <c r="O30" s="295"/>
      <c r="P30" s="296"/>
      <c r="Q30" s="297"/>
      <c r="R30" s="298"/>
      <c r="S30" s="299"/>
      <c r="T30" s="300"/>
      <c r="U30" s="301"/>
      <c r="V30" s="185"/>
    </row>
    <row r="31" spans="1:22" x14ac:dyDescent="0.3">
      <c r="A31" s="285" t="s">
        <v>117</v>
      </c>
      <c r="B31" s="224" t="s">
        <v>6</v>
      </c>
      <c r="C31" s="225" t="s">
        <v>18</v>
      </c>
      <c r="D31" s="226"/>
      <c r="E31" s="227"/>
      <c r="F31" s="228"/>
      <c r="G31" s="229"/>
      <c r="H31" s="227"/>
      <c r="I31" s="228"/>
      <c r="J31" s="229"/>
      <c r="K31" s="230"/>
      <c r="L31" s="227"/>
      <c r="M31" s="228"/>
      <c r="N31" s="229"/>
      <c r="O31" s="227"/>
      <c r="P31" s="228"/>
      <c r="Q31" s="229"/>
      <c r="R31" s="230"/>
      <c r="S31" s="231"/>
      <c r="T31" s="232"/>
      <c r="U31" s="233"/>
      <c r="V31" s="128"/>
    </row>
    <row r="32" spans="1:22" ht="27" x14ac:dyDescent="0.3">
      <c r="A32" s="234" t="s">
        <v>118</v>
      </c>
      <c r="B32" s="476">
        <v>1</v>
      </c>
      <c r="C32" s="302" t="s">
        <v>19</v>
      </c>
      <c r="D32" s="303" t="s">
        <v>20</v>
      </c>
      <c r="E32" s="304"/>
      <c r="F32" s="305"/>
      <c r="G32" s="306">
        <f>E32*F32</f>
        <v>0</v>
      </c>
      <c r="H32" s="304"/>
      <c r="I32" s="307"/>
      <c r="J32" s="308">
        <f t="shared" ref="J32:J34" si="32">H32*I32</f>
        <v>0</v>
      </c>
      <c r="K32" s="230">
        <f t="shared" ref="K32:K34" si="33">G32-J32</f>
        <v>0</v>
      </c>
      <c r="L32" s="309"/>
      <c r="M32" s="305"/>
      <c r="N32" s="308">
        <f t="shared" ref="N32:N34" si="34">L32*M32</f>
        <v>0</v>
      </c>
      <c r="O32" s="309"/>
      <c r="P32" s="307"/>
      <c r="Q32" s="308">
        <f t="shared" ref="Q32:Q34" si="35">O32*P32</f>
        <v>0</v>
      </c>
      <c r="R32" s="230">
        <f t="shared" ref="R32:R34" si="36">N32-Q32</f>
        <v>0</v>
      </c>
      <c r="S32" s="310">
        <f t="shared" ref="S32:S34" si="37">G32+N32</f>
        <v>0</v>
      </c>
      <c r="T32" s="243">
        <f t="shared" ref="T32:T34" si="38">J32+Q32</f>
        <v>0</v>
      </c>
      <c r="U32" s="244">
        <f t="shared" ref="U32:U34" si="39">S32-T32</f>
        <v>0</v>
      </c>
      <c r="V32" s="16"/>
    </row>
    <row r="33" spans="1:22" ht="27" x14ac:dyDescent="0.3">
      <c r="A33" s="234" t="s">
        <v>118</v>
      </c>
      <c r="B33" s="476">
        <v>2</v>
      </c>
      <c r="C33" s="302" t="s">
        <v>19</v>
      </c>
      <c r="D33" s="303" t="s">
        <v>20</v>
      </c>
      <c r="E33" s="304"/>
      <c r="F33" s="305"/>
      <c r="G33" s="306">
        <f t="shared" ref="G33:G34" si="40">E33*F33</f>
        <v>0</v>
      </c>
      <c r="H33" s="304"/>
      <c r="I33" s="307"/>
      <c r="J33" s="308">
        <f t="shared" si="32"/>
        <v>0</v>
      </c>
      <c r="K33" s="230">
        <f t="shared" si="33"/>
        <v>0</v>
      </c>
      <c r="L33" s="309"/>
      <c r="M33" s="305"/>
      <c r="N33" s="308">
        <f t="shared" si="34"/>
        <v>0</v>
      </c>
      <c r="O33" s="309"/>
      <c r="P33" s="307"/>
      <c r="Q33" s="308">
        <f t="shared" si="35"/>
        <v>0</v>
      </c>
      <c r="R33" s="230">
        <f t="shared" si="36"/>
        <v>0</v>
      </c>
      <c r="S33" s="310">
        <f t="shared" si="37"/>
        <v>0</v>
      </c>
      <c r="T33" s="243">
        <f t="shared" si="38"/>
        <v>0</v>
      </c>
      <c r="U33" s="244">
        <f t="shared" si="39"/>
        <v>0</v>
      </c>
      <c r="V33" s="16"/>
    </row>
    <row r="34" spans="1:22" ht="27.6" thickBot="1" x14ac:dyDescent="0.35">
      <c r="A34" s="245" t="s">
        <v>118</v>
      </c>
      <c r="B34" s="476">
        <v>3</v>
      </c>
      <c r="C34" s="311" t="s">
        <v>19</v>
      </c>
      <c r="D34" s="312" t="s">
        <v>20</v>
      </c>
      <c r="E34" s="313"/>
      <c r="F34" s="314"/>
      <c r="G34" s="306">
        <f t="shared" si="40"/>
        <v>0</v>
      </c>
      <c r="H34" s="313"/>
      <c r="I34" s="315"/>
      <c r="J34" s="316">
        <f t="shared" si="32"/>
        <v>0</v>
      </c>
      <c r="K34" s="317">
        <f t="shared" si="33"/>
        <v>0</v>
      </c>
      <c r="L34" s="318"/>
      <c r="M34" s="314"/>
      <c r="N34" s="316">
        <f t="shared" si="34"/>
        <v>0</v>
      </c>
      <c r="O34" s="318"/>
      <c r="P34" s="315"/>
      <c r="Q34" s="316">
        <f t="shared" si="35"/>
        <v>0</v>
      </c>
      <c r="R34" s="317">
        <f t="shared" si="36"/>
        <v>0</v>
      </c>
      <c r="S34" s="319">
        <f t="shared" si="37"/>
        <v>0</v>
      </c>
      <c r="T34" s="243">
        <f t="shared" si="38"/>
        <v>0</v>
      </c>
      <c r="U34" s="244">
        <f t="shared" si="39"/>
        <v>0</v>
      </c>
      <c r="V34" s="43"/>
    </row>
    <row r="35" spans="1:22" ht="14.25" customHeight="1" thickBot="1" x14ac:dyDescent="0.35">
      <c r="A35" s="320" t="s">
        <v>127</v>
      </c>
      <c r="B35" s="321"/>
      <c r="C35" s="254"/>
      <c r="D35" s="255"/>
      <c r="E35" s="256">
        <f>SUM(E32:E34)</f>
        <v>0</v>
      </c>
      <c r="F35" s="256">
        <f>SUM(F32:F34)</f>
        <v>0</v>
      </c>
      <c r="G35" s="256">
        <f>SUM(G32:G34)</f>
        <v>0</v>
      </c>
      <c r="H35" s="256">
        <f>SUM(H32:H34)</f>
        <v>0</v>
      </c>
      <c r="I35" s="256">
        <f t="shared" ref="I35:J35" si="41">SUM(I32:I34)</f>
        <v>0</v>
      </c>
      <c r="J35" s="256">
        <f t="shared" si="41"/>
        <v>0</v>
      </c>
      <c r="K35" s="257">
        <f>SUM(K32:K34)</f>
        <v>0</v>
      </c>
      <c r="L35" s="256">
        <f>SUM(L32:L34)</f>
        <v>0</v>
      </c>
      <c r="M35" s="256">
        <f t="shared" ref="M35:N35" si="42">SUM(M32:M34)</f>
        <v>0</v>
      </c>
      <c r="N35" s="256">
        <f t="shared" si="42"/>
        <v>0</v>
      </c>
      <c r="O35" s="256">
        <f t="shared" ref="O35:U35" si="43">SUM(O32:O34)</f>
        <v>0</v>
      </c>
      <c r="P35" s="256">
        <f t="shared" si="43"/>
        <v>0</v>
      </c>
      <c r="Q35" s="256">
        <f t="shared" si="43"/>
        <v>0</v>
      </c>
      <c r="R35" s="257">
        <f t="shared" si="43"/>
        <v>0</v>
      </c>
      <c r="S35" s="255">
        <f t="shared" si="43"/>
        <v>0</v>
      </c>
      <c r="T35" s="258">
        <f t="shared" si="43"/>
        <v>0</v>
      </c>
      <c r="U35" s="255">
        <f t="shared" si="43"/>
        <v>0</v>
      </c>
      <c r="V35" s="157"/>
    </row>
    <row r="36" spans="1:22" x14ac:dyDescent="0.3">
      <c r="A36" s="259" t="s">
        <v>117</v>
      </c>
      <c r="B36" s="322" t="s">
        <v>9</v>
      </c>
      <c r="C36" s="323" t="s">
        <v>21</v>
      </c>
      <c r="D36" s="324"/>
      <c r="E36" s="325"/>
      <c r="F36" s="326"/>
      <c r="G36" s="327"/>
      <c r="H36" s="325"/>
      <c r="I36" s="326"/>
      <c r="J36" s="327"/>
      <c r="K36" s="266"/>
      <c r="L36" s="325"/>
      <c r="M36" s="326"/>
      <c r="N36" s="327"/>
      <c r="O36" s="325"/>
      <c r="P36" s="326"/>
      <c r="Q36" s="327"/>
      <c r="R36" s="266"/>
      <c r="S36" s="328"/>
      <c r="T36" s="329"/>
      <c r="U36" s="330"/>
      <c r="V36" s="131"/>
    </row>
    <row r="37" spans="1:22" ht="27" x14ac:dyDescent="0.3">
      <c r="A37" s="234" t="s">
        <v>118</v>
      </c>
      <c r="B37" s="476">
        <v>1</v>
      </c>
      <c r="C37" s="302" t="s">
        <v>22</v>
      </c>
      <c r="D37" s="303" t="s">
        <v>23</v>
      </c>
      <c r="E37" s="304"/>
      <c r="F37" s="305"/>
      <c r="G37" s="306">
        <f>E37*F37</f>
        <v>0</v>
      </c>
      <c r="H37" s="304"/>
      <c r="I37" s="307"/>
      <c r="J37" s="308">
        <f t="shared" ref="J37:J39" si="44">H37*I37</f>
        <v>0</v>
      </c>
      <c r="K37" s="230">
        <f t="shared" ref="K37:K39" si="45">G37-J37</f>
        <v>0</v>
      </c>
      <c r="L37" s="309"/>
      <c r="M37" s="305"/>
      <c r="N37" s="308">
        <f t="shared" ref="N37:N39" si="46">L37*M37</f>
        <v>0</v>
      </c>
      <c r="O37" s="309"/>
      <c r="P37" s="307"/>
      <c r="Q37" s="308">
        <f t="shared" ref="Q37:Q39" si="47">O37*P37</f>
        <v>0</v>
      </c>
      <c r="R37" s="230">
        <f t="shared" ref="R37:R39" si="48">N37-Q37</f>
        <v>0</v>
      </c>
      <c r="S37" s="310">
        <f t="shared" ref="S37:S39" si="49">G37+N37</f>
        <v>0</v>
      </c>
      <c r="T37" s="243">
        <f t="shared" ref="T37:T39" si="50">J37+Q37</f>
        <v>0</v>
      </c>
      <c r="U37" s="244">
        <f t="shared" ref="U37:U39" si="51">S37-T37</f>
        <v>0</v>
      </c>
      <c r="V37" s="16"/>
    </row>
    <row r="38" spans="1:22" ht="27" x14ac:dyDescent="0.3">
      <c r="A38" s="234" t="s">
        <v>118</v>
      </c>
      <c r="B38" s="476">
        <v>2</v>
      </c>
      <c r="C38" s="302" t="s">
        <v>22</v>
      </c>
      <c r="D38" s="303" t="s">
        <v>23</v>
      </c>
      <c r="E38" s="304"/>
      <c r="F38" s="305"/>
      <c r="G38" s="306">
        <f t="shared" ref="G38:G39" si="52">E38*F38</f>
        <v>0</v>
      </c>
      <c r="H38" s="304"/>
      <c r="I38" s="307"/>
      <c r="J38" s="308">
        <f t="shared" si="44"/>
        <v>0</v>
      </c>
      <c r="K38" s="230">
        <f t="shared" si="45"/>
        <v>0</v>
      </c>
      <c r="L38" s="309"/>
      <c r="M38" s="305"/>
      <c r="N38" s="308">
        <f t="shared" si="46"/>
        <v>0</v>
      </c>
      <c r="O38" s="309"/>
      <c r="P38" s="307"/>
      <c r="Q38" s="308">
        <f t="shared" si="47"/>
        <v>0</v>
      </c>
      <c r="R38" s="230">
        <f t="shared" si="48"/>
        <v>0</v>
      </c>
      <c r="S38" s="310">
        <f t="shared" si="49"/>
        <v>0</v>
      </c>
      <c r="T38" s="243">
        <f t="shared" si="50"/>
        <v>0</v>
      </c>
      <c r="U38" s="244">
        <f t="shared" si="51"/>
        <v>0</v>
      </c>
      <c r="V38" s="16"/>
    </row>
    <row r="39" spans="1:22" ht="27.6" thickBot="1" x14ac:dyDescent="0.35">
      <c r="A39" s="245" t="s">
        <v>118</v>
      </c>
      <c r="B39" s="476">
        <v>3</v>
      </c>
      <c r="C39" s="331" t="s">
        <v>22</v>
      </c>
      <c r="D39" s="332" t="s">
        <v>23</v>
      </c>
      <c r="E39" s="333"/>
      <c r="F39" s="334"/>
      <c r="G39" s="306">
        <f t="shared" si="52"/>
        <v>0</v>
      </c>
      <c r="H39" s="333"/>
      <c r="I39" s="335"/>
      <c r="J39" s="336">
        <f t="shared" si="44"/>
        <v>0</v>
      </c>
      <c r="K39" s="290">
        <f t="shared" si="45"/>
        <v>0</v>
      </c>
      <c r="L39" s="337"/>
      <c r="M39" s="334"/>
      <c r="N39" s="336">
        <f t="shared" si="46"/>
        <v>0</v>
      </c>
      <c r="O39" s="337"/>
      <c r="P39" s="335"/>
      <c r="Q39" s="336">
        <f t="shared" si="47"/>
        <v>0</v>
      </c>
      <c r="R39" s="290">
        <f t="shared" si="48"/>
        <v>0</v>
      </c>
      <c r="S39" s="338">
        <f t="shared" si="49"/>
        <v>0</v>
      </c>
      <c r="T39" s="243">
        <f t="shared" si="50"/>
        <v>0</v>
      </c>
      <c r="U39" s="244">
        <f t="shared" si="51"/>
        <v>0</v>
      </c>
      <c r="V39" s="43"/>
    </row>
    <row r="40" spans="1:22" ht="15" thickBot="1" x14ac:dyDescent="0.35">
      <c r="A40" s="320" t="s">
        <v>128</v>
      </c>
      <c r="B40" s="321"/>
      <c r="C40" s="339"/>
      <c r="D40" s="255"/>
      <c r="E40" s="256">
        <f>SUM(E37:E39)</f>
        <v>0</v>
      </c>
      <c r="F40" s="256">
        <f>SUM(F37:F39)</f>
        <v>0</v>
      </c>
      <c r="G40" s="256">
        <f>SUM(G37:G39)</f>
        <v>0</v>
      </c>
      <c r="H40" s="256">
        <f>SUM(H37:H39)</f>
        <v>0</v>
      </c>
      <c r="I40" s="256">
        <f t="shared" ref="I40:J40" si="53">SUM(I37:I39)</f>
        <v>0</v>
      </c>
      <c r="J40" s="256">
        <f t="shared" si="53"/>
        <v>0</v>
      </c>
      <c r="K40" s="257">
        <f>SUM(K37:K39)</f>
        <v>0</v>
      </c>
      <c r="L40" s="256">
        <f>SUM(L37:L39)</f>
        <v>0</v>
      </c>
      <c r="M40" s="256">
        <f t="shared" ref="M40:N40" si="54">SUM(M37:M39)</f>
        <v>0</v>
      </c>
      <c r="N40" s="256">
        <f t="shared" si="54"/>
        <v>0</v>
      </c>
      <c r="O40" s="256">
        <f>SUM(O37:O39)</f>
        <v>0</v>
      </c>
      <c r="P40" s="256">
        <f t="shared" ref="P40:Q40" si="55">SUM(P37:P39)</f>
        <v>0</v>
      </c>
      <c r="Q40" s="256">
        <f t="shared" si="55"/>
        <v>0</v>
      </c>
      <c r="R40" s="257">
        <f>SUM(R37:R39)</f>
        <v>0</v>
      </c>
      <c r="S40" s="257">
        <f t="shared" ref="S40:U40" si="56">SUM(S37:S39)</f>
        <v>0</v>
      </c>
      <c r="T40" s="257">
        <f t="shared" si="56"/>
        <v>0</v>
      </c>
      <c r="U40" s="257">
        <f t="shared" si="56"/>
        <v>0</v>
      </c>
      <c r="V40" s="157"/>
    </row>
    <row r="41" spans="1:22" x14ac:dyDescent="0.3">
      <c r="A41" s="259" t="s">
        <v>117</v>
      </c>
      <c r="B41" s="340" t="s">
        <v>24</v>
      </c>
      <c r="C41" s="323" t="s">
        <v>25</v>
      </c>
      <c r="D41" s="324"/>
      <c r="E41" s="325"/>
      <c r="F41" s="326"/>
      <c r="G41" s="327"/>
      <c r="H41" s="325"/>
      <c r="I41" s="326"/>
      <c r="J41" s="327"/>
      <c r="K41" s="266"/>
      <c r="L41" s="325"/>
      <c r="M41" s="326"/>
      <c r="N41" s="327"/>
      <c r="O41" s="325"/>
      <c r="P41" s="326"/>
      <c r="Q41" s="327"/>
      <c r="R41" s="266"/>
      <c r="S41" s="328"/>
      <c r="T41" s="329"/>
      <c r="U41" s="330"/>
      <c r="V41" s="131"/>
    </row>
    <row r="42" spans="1:22" x14ac:dyDescent="0.3">
      <c r="A42" s="234" t="s">
        <v>118</v>
      </c>
      <c r="B42" s="476">
        <v>1</v>
      </c>
      <c r="C42" s="302" t="s">
        <v>26</v>
      </c>
      <c r="D42" s="303" t="s">
        <v>23</v>
      </c>
      <c r="E42" s="304"/>
      <c r="F42" s="305"/>
      <c r="G42" s="306">
        <f>E42*F42</f>
        <v>0</v>
      </c>
      <c r="H42" s="304"/>
      <c r="I42" s="307"/>
      <c r="J42" s="308">
        <f t="shared" ref="J42:J44" si="57">H42*I42</f>
        <v>0</v>
      </c>
      <c r="K42" s="230">
        <f t="shared" ref="K42:K44" si="58">G42-J42</f>
        <v>0</v>
      </c>
      <c r="L42" s="309"/>
      <c r="M42" s="305"/>
      <c r="N42" s="308">
        <f t="shared" ref="N42:N44" si="59">L42*M42</f>
        <v>0</v>
      </c>
      <c r="O42" s="309"/>
      <c r="P42" s="307"/>
      <c r="Q42" s="308">
        <f t="shared" ref="Q42:Q44" si="60">O42*P42</f>
        <v>0</v>
      </c>
      <c r="R42" s="230">
        <f t="shared" ref="R42:R44" si="61">N42-Q42</f>
        <v>0</v>
      </c>
      <c r="S42" s="310">
        <f t="shared" ref="S42:S44" si="62">G42+N42</f>
        <v>0</v>
      </c>
      <c r="T42" s="243">
        <f t="shared" ref="T42:T44" si="63">J42+Q42</f>
        <v>0</v>
      </c>
      <c r="U42" s="244">
        <f t="shared" ref="U42:U44" si="64">S42-T42</f>
        <v>0</v>
      </c>
      <c r="V42" s="16"/>
    </row>
    <row r="43" spans="1:22" x14ac:dyDescent="0.3">
      <c r="A43" s="234" t="s">
        <v>118</v>
      </c>
      <c r="B43" s="476">
        <v>2</v>
      </c>
      <c r="C43" s="302" t="s">
        <v>26</v>
      </c>
      <c r="D43" s="303" t="s">
        <v>23</v>
      </c>
      <c r="E43" s="304"/>
      <c r="F43" s="305"/>
      <c r="G43" s="306">
        <f t="shared" ref="G43:G44" si="65">E43*F43</f>
        <v>0</v>
      </c>
      <c r="H43" s="304"/>
      <c r="I43" s="307"/>
      <c r="J43" s="308">
        <f t="shared" si="57"/>
        <v>0</v>
      </c>
      <c r="K43" s="230">
        <f t="shared" si="58"/>
        <v>0</v>
      </c>
      <c r="L43" s="309"/>
      <c r="M43" s="305"/>
      <c r="N43" s="308">
        <f t="shared" si="59"/>
        <v>0</v>
      </c>
      <c r="O43" s="309"/>
      <c r="P43" s="307"/>
      <c r="Q43" s="308">
        <f t="shared" si="60"/>
        <v>0</v>
      </c>
      <c r="R43" s="230">
        <f t="shared" si="61"/>
        <v>0</v>
      </c>
      <c r="S43" s="310">
        <f t="shared" si="62"/>
        <v>0</v>
      </c>
      <c r="T43" s="243">
        <f t="shared" si="63"/>
        <v>0</v>
      </c>
      <c r="U43" s="244">
        <f t="shared" si="64"/>
        <v>0</v>
      </c>
      <c r="V43" s="16"/>
    </row>
    <row r="44" spans="1:22" ht="15" thickBot="1" x14ac:dyDescent="0.35">
      <c r="A44" s="245" t="s">
        <v>118</v>
      </c>
      <c r="B44" s="476">
        <v>3</v>
      </c>
      <c r="C44" s="331" t="s">
        <v>26</v>
      </c>
      <c r="D44" s="332" t="s">
        <v>23</v>
      </c>
      <c r="E44" s="333"/>
      <c r="F44" s="334"/>
      <c r="G44" s="306">
        <f t="shared" si="65"/>
        <v>0</v>
      </c>
      <c r="H44" s="333"/>
      <c r="I44" s="335"/>
      <c r="J44" s="336">
        <f t="shared" si="57"/>
        <v>0</v>
      </c>
      <c r="K44" s="290">
        <f t="shared" si="58"/>
        <v>0</v>
      </c>
      <c r="L44" s="337"/>
      <c r="M44" s="334"/>
      <c r="N44" s="336">
        <f t="shared" si="59"/>
        <v>0</v>
      </c>
      <c r="O44" s="337"/>
      <c r="P44" s="335"/>
      <c r="Q44" s="336">
        <f t="shared" si="60"/>
        <v>0</v>
      </c>
      <c r="R44" s="290">
        <f t="shared" si="61"/>
        <v>0</v>
      </c>
      <c r="S44" s="338">
        <f t="shared" si="62"/>
        <v>0</v>
      </c>
      <c r="T44" s="243">
        <f t="shared" si="63"/>
        <v>0</v>
      </c>
      <c r="U44" s="244">
        <f t="shared" si="64"/>
        <v>0</v>
      </c>
      <c r="V44" s="43"/>
    </row>
    <row r="45" spans="1:22" ht="15" thickBot="1" x14ac:dyDescent="0.35">
      <c r="A45" s="341" t="s">
        <v>129</v>
      </c>
      <c r="B45" s="342"/>
      <c r="C45" s="343"/>
      <c r="D45" s="344"/>
      <c r="E45" s="345">
        <f>SUM(E42:E44)</f>
        <v>0</v>
      </c>
      <c r="F45" s="345">
        <f>SUM(F42:F44)</f>
        <v>0</v>
      </c>
      <c r="G45" s="345">
        <f>SUM(G42:G44)</f>
        <v>0</v>
      </c>
      <c r="H45" s="345">
        <f>SUM(H42:H44)</f>
        <v>0</v>
      </c>
      <c r="I45" s="345">
        <f t="shared" ref="I45:J45" si="66">SUM(I42:I44)</f>
        <v>0</v>
      </c>
      <c r="J45" s="345">
        <f t="shared" si="66"/>
        <v>0</v>
      </c>
      <c r="K45" s="346">
        <f>SUM(K42:K44)</f>
        <v>0</v>
      </c>
      <c r="L45" s="345">
        <f>SUM(L42:L44)</f>
        <v>0</v>
      </c>
      <c r="M45" s="345">
        <f t="shared" ref="M45:N45" si="67">SUM(M42:M44)</f>
        <v>0</v>
      </c>
      <c r="N45" s="345">
        <f t="shared" si="67"/>
        <v>0</v>
      </c>
      <c r="O45" s="345">
        <f>SUM(O42:O44)</f>
        <v>0</v>
      </c>
      <c r="P45" s="345">
        <f t="shared" ref="P45:Q45" si="68">SUM(P42:P44)</f>
        <v>0</v>
      </c>
      <c r="Q45" s="345">
        <f t="shared" si="68"/>
        <v>0</v>
      </c>
      <c r="R45" s="346">
        <f>SUM(R42:R44)</f>
        <v>0</v>
      </c>
      <c r="S45" s="346">
        <f t="shared" ref="S45:T45" si="69">SUM(S42:S44)</f>
        <v>0</v>
      </c>
      <c r="T45" s="346">
        <f t="shared" si="69"/>
        <v>0</v>
      </c>
      <c r="U45" s="346">
        <f>SUM(U42:U44)</f>
        <v>0</v>
      </c>
      <c r="V45" s="166"/>
    </row>
    <row r="46" spans="1:22" ht="15" thickBot="1" x14ac:dyDescent="0.35">
      <c r="A46" s="492" t="s">
        <v>142</v>
      </c>
      <c r="B46" s="493"/>
      <c r="C46" s="494"/>
      <c r="D46" s="272"/>
      <c r="E46" s="273">
        <f>E35+E40+E45</f>
        <v>0</v>
      </c>
      <c r="F46" s="273">
        <f>F35+F40+F45</f>
        <v>0</v>
      </c>
      <c r="G46" s="273">
        <f>G35+G40+G45</f>
        <v>0</v>
      </c>
      <c r="H46" s="273">
        <f t="shared" ref="H46:U46" si="70">H35+H40+H45</f>
        <v>0</v>
      </c>
      <c r="I46" s="273">
        <f t="shared" si="70"/>
        <v>0</v>
      </c>
      <c r="J46" s="273">
        <f t="shared" si="70"/>
        <v>0</v>
      </c>
      <c r="K46" s="273">
        <f t="shared" si="70"/>
        <v>0</v>
      </c>
      <c r="L46" s="273">
        <f t="shared" si="70"/>
        <v>0</v>
      </c>
      <c r="M46" s="273">
        <f t="shared" si="70"/>
        <v>0</v>
      </c>
      <c r="N46" s="273">
        <f t="shared" si="70"/>
        <v>0</v>
      </c>
      <c r="O46" s="273">
        <f t="shared" si="70"/>
        <v>0</v>
      </c>
      <c r="P46" s="273">
        <f t="shared" si="70"/>
        <v>0</v>
      </c>
      <c r="Q46" s="273">
        <f t="shared" si="70"/>
        <v>0</v>
      </c>
      <c r="R46" s="273">
        <f t="shared" si="70"/>
        <v>0</v>
      </c>
      <c r="S46" s="273">
        <f t="shared" si="70"/>
        <v>0</v>
      </c>
      <c r="T46" s="273">
        <f t="shared" si="70"/>
        <v>0</v>
      </c>
      <c r="U46" s="273">
        <f t="shared" si="70"/>
        <v>0</v>
      </c>
      <c r="V46" s="192"/>
    </row>
    <row r="47" spans="1:22" x14ac:dyDescent="0.3">
      <c r="A47" s="274" t="s">
        <v>116</v>
      </c>
      <c r="B47" s="275" t="s">
        <v>131</v>
      </c>
      <c r="C47" s="276" t="s">
        <v>27</v>
      </c>
      <c r="D47" s="277"/>
      <c r="E47" s="278"/>
      <c r="F47" s="279"/>
      <c r="G47" s="280"/>
      <c r="H47" s="278"/>
      <c r="I47" s="279"/>
      <c r="J47" s="280"/>
      <c r="K47" s="281"/>
      <c r="L47" s="278"/>
      <c r="M47" s="279"/>
      <c r="N47" s="280"/>
      <c r="O47" s="278"/>
      <c r="P47" s="279"/>
      <c r="Q47" s="280"/>
      <c r="R47" s="281"/>
      <c r="S47" s="282"/>
      <c r="T47" s="283"/>
      <c r="U47" s="301"/>
      <c r="V47" s="185"/>
    </row>
    <row r="48" spans="1:22" ht="40.200000000000003" x14ac:dyDescent="0.3">
      <c r="A48" s="285" t="s">
        <v>117</v>
      </c>
      <c r="B48" s="224" t="s">
        <v>6</v>
      </c>
      <c r="C48" s="347" t="s">
        <v>28</v>
      </c>
      <c r="D48" s="348"/>
      <c r="E48" s="349"/>
      <c r="F48" s="350"/>
      <c r="G48" s="230"/>
      <c r="H48" s="349"/>
      <c r="I48" s="350"/>
      <c r="J48" s="230"/>
      <c r="K48" s="230"/>
      <c r="L48" s="349"/>
      <c r="M48" s="350"/>
      <c r="N48" s="230"/>
      <c r="O48" s="349"/>
      <c r="P48" s="350"/>
      <c r="Q48" s="230"/>
      <c r="R48" s="230"/>
      <c r="S48" s="310"/>
      <c r="T48" s="351"/>
      <c r="U48" s="244"/>
      <c r="V48" s="132"/>
    </row>
    <row r="49" spans="1:22" ht="27" x14ac:dyDescent="0.3">
      <c r="A49" s="234" t="s">
        <v>118</v>
      </c>
      <c r="B49" s="476">
        <v>1</v>
      </c>
      <c r="C49" s="352" t="s">
        <v>29</v>
      </c>
      <c r="D49" s="237" t="s">
        <v>20</v>
      </c>
      <c r="E49" s="238"/>
      <c r="F49" s="239"/>
      <c r="G49" s="240">
        <f>E49*F49</f>
        <v>0</v>
      </c>
      <c r="H49" s="238"/>
      <c r="I49" s="228"/>
      <c r="J49" s="229">
        <f t="shared" ref="J49:J51" si="71">H49*I49</f>
        <v>0</v>
      </c>
      <c r="K49" s="230">
        <f t="shared" ref="K49:K51" si="72">G49-J49</f>
        <v>0</v>
      </c>
      <c r="L49" s="227"/>
      <c r="M49" s="239"/>
      <c r="N49" s="229">
        <f t="shared" ref="N49:N51" si="73">L49*M49</f>
        <v>0</v>
      </c>
      <c r="O49" s="227"/>
      <c r="P49" s="228"/>
      <c r="Q49" s="229">
        <f t="shared" ref="Q49:Q51" si="74">O49*P49</f>
        <v>0</v>
      </c>
      <c r="R49" s="230">
        <f t="shared" ref="R49:R51" si="75">N49-Q49</f>
        <v>0</v>
      </c>
      <c r="S49" s="231">
        <f t="shared" ref="S49:S51" si="76">G49+N49</f>
        <v>0</v>
      </c>
      <c r="T49" s="243">
        <f t="shared" ref="T49:T51" si="77">J49+Q49</f>
        <v>0</v>
      </c>
      <c r="U49" s="244">
        <f t="shared" ref="U49:U51" si="78">S49-T49</f>
        <v>0</v>
      </c>
      <c r="V49" s="128"/>
    </row>
    <row r="50" spans="1:22" ht="27" x14ac:dyDescent="0.3">
      <c r="A50" s="234" t="s">
        <v>118</v>
      </c>
      <c r="B50" s="476">
        <v>2</v>
      </c>
      <c r="C50" s="352" t="s">
        <v>29</v>
      </c>
      <c r="D50" s="237" t="s">
        <v>20</v>
      </c>
      <c r="E50" s="238"/>
      <c r="F50" s="239"/>
      <c r="G50" s="240">
        <f t="shared" ref="G50:G51" si="79">E50*F50</f>
        <v>0</v>
      </c>
      <c r="H50" s="238"/>
      <c r="I50" s="228"/>
      <c r="J50" s="229">
        <f t="shared" si="71"/>
        <v>0</v>
      </c>
      <c r="K50" s="230">
        <f t="shared" si="72"/>
        <v>0</v>
      </c>
      <c r="L50" s="227"/>
      <c r="M50" s="239"/>
      <c r="N50" s="229">
        <f t="shared" si="73"/>
        <v>0</v>
      </c>
      <c r="O50" s="227"/>
      <c r="P50" s="228"/>
      <c r="Q50" s="229">
        <f t="shared" si="74"/>
        <v>0</v>
      </c>
      <c r="R50" s="230">
        <f t="shared" si="75"/>
        <v>0</v>
      </c>
      <c r="S50" s="231">
        <f t="shared" si="76"/>
        <v>0</v>
      </c>
      <c r="T50" s="243">
        <f t="shared" si="77"/>
        <v>0</v>
      </c>
      <c r="U50" s="244">
        <f t="shared" si="78"/>
        <v>0</v>
      </c>
      <c r="V50" s="128"/>
    </row>
    <row r="51" spans="1:22" ht="27.6" thickBot="1" x14ac:dyDescent="0.35">
      <c r="A51" s="245" t="s">
        <v>118</v>
      </c>
      <c r="B51" s="476">
        <v>3</v>
      </c>
      <c r="C51" s="288" t="s">
        <v>29</v>
      </c>
      <c r="D51" s="247" t="s">
        <v>20</v>
      </c>
      <c r="E51" s="248"/>
      <c r="F51" s="249"/>
      <c r="G51" s="240">
        <f t="shared" si="79"/>
        <v>0</v>
      </c>
      <c r="H51" s="248"/>
      <c r="I51" s="250"/>
      <c r="J51" s="289">
        <f t="shared" si="71"/>
        <v>0</v>
      </c>
      <c r="K51" s="290">
        <f t="shared" si="72"/>
        <v>0</v>
      </c>
      <c r="L51" s="251"/>
      <c r="M51" s="249"/>
      <c r="N51" s="289">
        <f t="shared" si="73"/>
        <v>0</v>
      </c>
      <c r="O51" s="251"/>
      <c r="P51" s="250"/>
      <c r="Q51" s="289">
        <f t="shared" si="74"/>
        <v>0</v>
      </c>
      <c r="R51" s="290">
        <f t="shared" si="75"/>
        <v>0</v>
      </c>
      <c r="S51" s="270">
        <f t="shared" si="76"/>
        <v>0</v>
      </c>
      <c r="T51" s="243">
        <f t="shared" si="77"/>
        <v>0</v>
      </c>
      <c r="U51" s="244">
        <f t="shared" si="78"/>
        <v>0</v>
      </c>
      <c r="V51" s="129"/>
    </row>
    <row r="52" spans="1:22" ht="15" thickBot="1" x14ac:dyDescent="0.35">
      <c r="A52" s="353" t="s">
        <v>132</v>
      </c>
      <c r="B52" s="354"/>
      <c r="C52" s="355"/>
      <c r="D52" s="255"/>
      <c r="E52" s="256">
        <f>SUM(E49:E51)</f>
        <v>0</v>
      </c>
      <c r="F52" s="256">
        <f>SUM(F49:F51)</f>
        <v>0</v>
      </c>
      <c r="G52" s="256">
        <f>SUM(G49:G51)</f>
        <v>0</v>
      </c>
      <c r="H52" s="256">
        <f>SUM(H49:H51)</f>
        <v>0</v>
      </c>
      <c r="I52" s="256">
        <f t="shared" ref="I52:J52" si="80">SUM(I49:I51)</f>
        <v>0</v>
      </c>
      <c r="J52" s="256">
        <f t="shared" si="80"/>
        <v>0</v>
      </c>
      <c r="K52" s="257">
        <f>SUM(K49:K51)</f>
        <v>0</v>
      </c>
      <c r="L52" s="256">
        <f>SUM(L49:L51)</f>
        <v>0</v>
      </c>
      <c r="M52" s="356">
        <f>SUM(M49:M51)</f>
        <v>0</v>
      </c>
      <c r="N52" s="356">
        <f>SUM(N49:N51)</f>
        <v>0</v>
      </c>
      <c r="O52" s="256">
        <f>SUM(O49:O51)</f>
        <v>0</v>
      </c>
      <c r="P52" s="256">
        <f t="shared" ref="P52:Q52" si="81">SUM(P49:P51)</f>
        <v>0</v>
      </c>
      <c r="Q52" s="256">
        <f t="shared" si="81"/>
        <v>0</v>
      </c>
      <c r="R52" s="257">
        <f>SUM(R49:R51)</f>
        <v>0</v>
      </c>
      <c r="S52" s="255">
        <f>SUM(S49:S51)</f>
        <v>0</v>
      </c>
      <c r="T52" s="258">
        <f>SUM(T49:T51)</f>
        <v>0</v>
      </c>
      <c r="U52" s="255">
        <f>SUM(U49:U51)</f>
        <v>0</v>
      </c>
      <c r="V52" s="158"/>
    </row>
    <row r="53" spans="1:22" ht="40.200000000000003" x14ac:dyDescent="0.3">
      <c r="A53" s="259" t="s">
        <v>117</v>
      </c>
      <c r="B53" s="357" t="s">
        <v>9</v>
      </c>
      <c r="C53" s="261" t="s">
        <v>30</v>
      </c>
      <c r="D53" s="358"/>
      <c r="E53" s="359"/>
      <c r="F53" s="360"/>
      <c r="G53" s="266"/>
      <c r="H53" s="359"/>
      <c r="I53" s="360"/>
      <c r="J53" s="266"/>
      <c r="K53" s="266"/>
      <c r="L53" s="359"/>
      <c r="M53" s="360"/>
      <c r="N53" s="266"/>
      <c r="O53" s="359"/>
      <c r="P53" s="360"/>
      <c r="Q53" s="266"/>
      <c r="R53" s="266"/>
      <c r="S53" s="328"/>
      <c r="T53" s="361"/>
      <c r="U53" s="269"/>
      <c r="V53" s="133"/>
    </row>
    <row r="54" spans="1:22" ht="27" x14ac:dyDescent="0.3">
      <c r="A54" s="234" t="s">
        <v>118</v>
      </c>
      <c r="B54" s="476">
        <v>1</v>
      </c>
      <c r="C54" s="352" t="s">
        <v>31</v>
      </c>
      <c r="D54" s="226"/>
      <c r="E54" s="227"/>
      <c r="F54" s="228"/>
      <c r="G54" s="229">
        <f>E54*F54</f>
        <v>0</v>
      </c>
      <c r="H54" s="227"/>
      <c r="I54" s="228"/>
      <c r="J54" s="229">
        <f t="shared" ref="J54:J56" si="82">H54*I54</f>
        <v>0</v>
      </c>
      <c r="K54" s="230">
        <f t="shared" ref="K54:K56" si="83">G54-J54</f>
        <v>0</v>
      </c>
      <c r="L54" s="227"/>
      <c r="M54" s="228"/>
      <c r="N54" s="229">
        <f t="shared" ref="N54:N56" si="84">L54*M54</f>
        <v>0</v>
      </c>
      <c r="O54" s="227"/>
      <c r="P54" s="228"/>
      <c r="Q54" s="229">
        <f t="shared" ref="Q54:Q56" si="85">O54*P54</f>
        <v>0</v>
      </c>
      <c r="R54" s="230">
        <f t="shared" ref="R54:R56" si="86">N54-Q54</f>
        <v>0</v>
      </c>
      <c r="S54" s="231">
        <f t="shared" ref="S54:S56" si="87">G54+N54</f>
        <v>0</v>
      </c>
      <c r="T54" s="243">
        <f t="shared" ref="T54:T56" si="88">J54+Q54</f>
        <v>0</v>
      </c>
      <c r="U54" s="244">
        <f t="shared" ref="U54:U56" si="89">S54-T54</f>
        <v>0</v>
      </c>
      <c r="V54" s="128"/>
    </row>
    <row r="55" spans="1:22" ht="27" x14ac:dyDescent="0.3">
      <c r="A55" s="234" t="s">
        <v>118</v>
      </c>
      <c r="B55" s="476">
        <v>2</v>
      </c>
      <c r="C55" s="352" t="s">
        <v>32</v>
      </c>
      <c r="D55" s="226"/>
      <c r="E55" s="227"/>
      <c r="F55" s="228"/>
      <c r="G55" s="229">
        <f t="shared" ref="G55:G56" si="90">E55*F55</f>
        <v>0</v>
      </c>
      <c r="H55" s="227"/>
      <c r="I55" s="228"/>
      <c r="J55" s="229">
        <f t="shared" si="82"/>
        <v>0</v>
      </c>
      <c r="K55" s="230">
        <f t="shared" si="83"/>
        <v>0</v>
      </c>
      <c r="L55" s="227"/>
      <c r="M55" s="228"/>
      <c r="N55" s="229">
        <f t="shared" si="84"/>
        <v>0</v>
      </c>
      <c r="O55" s="227"/>
      <c r="P55" s="228"/>
      <c r="Q55" s="229">
        <f t="shared" si="85"/>
        <v>0</v>
      </c>
      <c r="R55" s="230">
        <f t="shared" si="86"/>
        <v>0</v>
      </c>
      <c r="S55" s="231">
        <f t="shared" si="87"/>
        <v>0</v>
      </c>
      <c r="T55" s="243">
        <f t="shared" si="88"/>
        <v>0</v>
      </c>
      <c r="U55" s="244">
        <f t="shared" si="89"/>
        <v>0</v>
      </c>
      <c r="V55" s="128"/>
    </row>
    <row r="56" spans="1:22" ht="15" thickBot="1" x14ac:dyDescent="0.35">
      <c r="A56" s="245" t="s">
        <v>118</v>
      </c>
      <c r="B56" s="476">
        <v>3</v>
      </c>
      <c r="C56" s="288" t="s">
        <v>33</v>
      </c>
      <c r="D56" s="362"/>
      <c r="E56" s="251"/>
      <c r="F56" s="250"/>
      <c r="G56" s="229">
        <f t="shared" si="90"/>
        <v>0</v>
      </c>
      <c r="H56" s="251"/>
      <c r="I56" s="250"/>
      <c r="J56" s="289">
        <f t="shared" si="82"/>
        <v>0</v>
      </c>
      <c r="K56" s="290">
        <f t="shared" si="83"/>
        <v>0</v>
      </c>
      <c r="L56" s="251"/>
      <c r="M56" s="250"/>
      <c r="N56" s="289">
        <f t="shared" si="84"/>
        <v>0</v>
      </c>
      <c r="O56" s="251"/>
      <c r="P56" s="250"/>
      <c r="Q56" s="289">
        <f t="shared" si="85"/>
        <v>0</v>
      </c>
      <c r="R56" s="290">
        <f t="shared" si="86"/>
        <v>0</v>
      </c>
      <c r="S56" s="270">
        <f t="shared" si="87"/>
        <v>0</v>
      </c>
      <c r="T56" s="243">
        <f t="shared" si="88"/>
        <v>0</v>
      </c>
      <c r="U56" s="244">
        <f t="shared" si="89"/>
        <v>0</v>
      </c>
      <c r="V56" s="129"/>
    </row>
    <row r="57" spans="1:22" ht="15" thickBot="1" x14ac:dyDescent="0.35">
      <c r="A57" s="320" t="s">
        <v>133</v>
      </c>
      <c r="B57" s="321"/>
      <c r="C57" s="254"/>
      <c r="D57" s="255"/>
      <c r="E57" s="256">
        <f>SUM(E54:E56)</f>
        <v>0</v>
      </c>
      <c r="F57" s="256">
        <f>SUM(F54:F56)</f>
        <v>0</v>
      </c>
      <c r="G57" s="256">
        <f>SUM(G54:G56)</f>
        <v>0</v>
      </c>
      <c r="H57" s="256">
        <f>SUM(H54:H56)</f>
        <v>0</v>
      </c>
      <c r="I57" s="256">
        <f t="shared" ref="I57:J57" si="91">SUM(I54:I56)</f>
        <v>0</v>
      </c>
      <c r="J57" s="256">
        <f t="shared" si="91"/>
        <v>0</v>
      </c>
      <c r="K57" s="257">
        <f>SUM(K54:K56)</f>
        <v>0</v>
      </c>
      <c r="L57" s="256">
        <f>SUM(L54:L56)</f>
        <v>0</v>
      </c>
      <c r="M57" s="256">
        <f t="shared" ref="M57:N57" si="92">SUM(M54:M56)</f>
        <v>0</v>
      </c>
      <c r="N57" s="256">
        <f t="shared" si="92"/>
        <v>0</v>
      </c>
      <c r="O57" s="256">
        <f>SUM(O54:O56)</f>
        <v>0</v>
      </c>
      <c r="P57" s="256">
        <f t="shared" ref="P57:Q57" si="93">SUM(P54:P56)</f>
        <v>0</v>
      </c>
      <c r="Q57" s="256">
        <f t="shared" si="93"/>
        <v>0</v>
      </c>
      <c r="R57" s="257">
        <f>SUM(R54:R56)</f>
        <v>0</v>
      </c>
      <c r="S57" s="255">
        <f>SUM(S54:S56)</f>
        <v>0</v>
      </c>
      <c r="T57" s="258">
        <f>SUM(T54:T56)</f>
        <v>0</v>
      </c>
      <c r="U57" s="255">
        <f>SUM(U54:U56)</f>
        <v>0</v>
      </c>
      <c r="V57" s="158"/>
    </row>
    <row r="58" spans="1:22" ht="15" thickBot="1" x14ac:dyDescent="0.35">
      <c r="A58" s="492" t="s">
        <v>143</v>
      </c>
      <c r="B58" s="493"/>
      <c r="C58" s="494"/>
      <c r="D58" s="272"/>
      <c r="E58" s="273">
        <f>E52+E57</f>
        <v>0</v>
      </c>
      <c r="F58" s="273">
        <f>F52+F57</f>
        <v>0</v>
      </c>
      <c r="G58" s="273">
        <f>G52+G57</f>
        <v>0</v>
      </c>
      <c r="H58" s="273">
        <f t="shared" ref="H58:T58" si="94">H52+H57</f>
        <v>0</v>
      </c>
      <c r="I58" s="273">
        <f t="shared" si="94"/>
        <v>0</v>
      </c>
      <c r="J58" s="273">
        <f t="shared" si="94"/>
        <v>0</v>
      </c>
      <c r="K58" s="273">
        <f t="shared" si="94"/>
        <v>0</v>
      </c>
      <c r="L58" s="273">
        <f t="shared" si="94"/>
        <v>0</v>
      </c>
      <c r="M58" s="273">
        <f t="shared" si="94"/>
        <v>0</v>
      </c>
      <c r="N58" s="273">
        <f t="shared" si="94"/>
        <v>0</v>
      </c>
      <c r="O58" s="273">
        <f t="shared" si="94"/>
        <v>0</v>
      </c>
      <c r="P58" s="273">
        <f t="shared" si="94"/>
        <v>0</v>
      </c>
      <c r="Q58" s="273">
        <f t="shared" si="94"/>
        <v>0</v>
      </c>
      <c r="R58" s="273">
        <f t="shared" si="94"/>
        <v>0</v>
      </c>
      <c r="S58" s="273">
        <f t="shared" si="94"/>
        <v>0</v>
      </c>
      <c r="T58" s="273">
        <f t="shared" si="94"/>
        <v>0</v>
      </c>
      <c r="U58" s="273">
        <f>U52+U57</f>
        <v>0</v>
      </c>
      <c r="V58" s="192"/>
    </row>
    <row r="59" spans="1:22" x14ac:dyDescent="0.3">
      <c r="A59" s="274" t="s">
        <v>116</v>
      </c>
      <c r="B59" s="363" t="s">
        <v>134</v>
      </c>
      <c r="C59" s="364" t="s">
        <v>34</v>
      </c>
      <c r="D59" s="301"/>
      <c r="E59" s="365"/>
      <c r="F59" s="366"/>
      <c r="G59" s="367"/>
      <c r="H59" s="365"/>
      <c r="I59" s="366"/>
      <c r="J59" s="367"/>
      <c r="K59" s="368"/>
      <c r="L59" s="365"/>
      <c r="M59" s="366"/>
      <c r="N59" s="367"/>
      <c r="O59" s="365"/>
      <c r="P59" s="366"/>
      <c r="Q59" s="367"/>
      <c r="R59" s="368"/>
      <c r="S59" s="369"/>
      <c r="T59" s="370"/>
      <c r="U59" s="301"/>
      <c r="V59" s="185"/>
    </row>
    <row r="60" spans="1:22" x14ac:dyDescent="0.3">
      <c r="A60" s="285" t="s">
        <v>117</v>
      </c>
      <c r="B60" s="371" t="s">
        <v>122</v>
      </c>
      <c r="C60" s="372" t="s">
        <v>35</v>
      </c>
      <c r="D60" s="226"/>
      <c r="E60" s="227"/>
      <c r="F60" s="228"/>
      <c r="G60" s="229"/>
      <c r="H60" s="227"/>
      <c r="I60" s="228"/>
      <c r="J60" s="229"/>
      <c r="K60" s="230"/>
      <c r="L60" s="227"/>
      <c r="M60" s="228"/>
      <c r="N60" s="229"/>
      <c r="O60" s="227"/>
      <c r="P60" s="228"/>
      <c r="Q60" s="229"/>
      <c r="R60" s="230"/>
      <c r="S60" s="231"/>
      <c r="T60" s="232"/>
      <c r="U60" s="233"/>
      <c r="V60" s="128"/>
    </row>
    <row r="61" spans="1:22" ht="40.200000000000003" x14ac:dyDescent="0.3">
      <c r="A61" s="234" t="s">
        <v>118</v>
      </c>
      <c r="B61" s="476">
        <v>1</v>
      </c>
      <c r="C61" s="373" t="s">
        <v>253</v>
      </c>
      <c r="D61" s="303"/>
      <c r="E61" s="304"/>
      <c r="F61" s="305"/>
      <c r="G61" s="306">
        <f>E61*F61</f>
        <v>0</v>
      </c>
      <c r="H61" s="304"/>
      <c r="I61" s="307"/>
      <c r="J61" s="308">
        <f t="shared" ref="J61:J63" si="95">H61*I61</f>
        <v>0</v>
      </c>
      <c r="K61" s="230">
        <f t="shared" ref="K61:K63" si="96">G61-J61</f>
        <v>0</v>
      </c>
      <c r="L61" s="309"/>
      <c r="M61" s="307"/>
      <c r="N61" s="308">
        <f t="shared" ref="N61:N63" si="97">L61*M61</f>
        <v>0</v>
      </c>
      <c r="O61" s="309"/>
      <c r="P61" s="307"/>
      <c r="Q61" s="308">
        <f t="shared" ref="Q61:Q63" si="98">O61*P61</f>
        <v>0</v>
      </c>
      <c r="R61" s="230">
        <f t="shared" ref="R61:R63" si="99">N61-Q61</f>
        <v>0</v>
      </c>
      <c r="S61" s="310">
        <f t="shared" ref="S61:S63" si="100">G61+N61</f>
        <v>0</v>
      </c>
      <c r="T61" s="243">
        <f t="shared" ref="T61:T63" si="101">J61+Q61</f>
        <v>0</v>
      </c>
      <c r="U61" s="244">
        <f t="shared" ref="U61:U63" si="102">S61-T61</f>
        <v>0</v>
      </c>
      <c r="V61" s="16"/>
    </row>
    <row r="62" spans="1:22" ht="40.200000000000003" x14ac:dyDescent="0.3">
      <c r="A62" s="234" t="s">
        <v>118</v>
      </c>
      <c r="B62" s="476">
        <v>2</v>
      </c>
      <c r="C62" s="373" t="s">
        <v>253</v>
      </c>
      <c r="D62" s="303"/>
      <c r="E62" s="304"/>
      <c r="F62" s="305"/>
      <c r="G62" s="306">
        <f t="shared" ref="G62:G63" si="103">E62*F62</f>
        <v>0</v>
      </c>
      <c r="H62" s="304"/>
      <c r="I62" s="307"/>
      <c r="J62" s="308">
        <f t="shared" si="95"/>
        <v>0</v>
      </c>
      <c r="K62" s="230">
        <f t="shared" si="96"/>
        <v>0</v>
      </c>
      <c r="L62" s="309"/>
      <c r="M62" s="307"/>
      <c r="N62" s="308">
        <f t="shared" si="97"/>
        <v>0</v>
      </c>
      <c r="O62" s="309"/>
      <c r="P62" s="307"/>
      <c r="Q62" s="308">
        <f t="shared" si="98"/>
        <v>0</v>
      </c>
      <c r="R62" s="230">
        <f t="shared" si="99"/>
        <v>0</v>
      </c>
      <c r="S62" s="310">
        <f t="shared" si="100"/>
        <v>0</v>
      </c>
      <c r="T62" s="243">
        <f t="shared" si="101"/>
        <v>0</v>
      </c>
      <c r="U62" s="244">
        <f t="shared" si="102"/>
        <v>0</v>
      </c>
      <c r="V62" s="16"/>
    </row>
    <row r="63" spans="1:22" ht="40.799999999999997" thickBot="1" x14ac:dyDescent="0.35">
      <c r="A63" s="245" t="s">
        <v>118</v>
      </c>
      <c r="B63" s="476">
        <v>3</v>
      </c>
      <c r="C63" s="373" t="s">
        <v>253</v>
      </c>
      <c r="D63" s="332"/>
      <c r="E63" s="333"/>
      <c r="F63" s="334"/>
      <c r="G63" s="306">
        <f t="shared" si="103"/>
        <v>0</v>
      </c>
      <c r="H63" s="333"/>
      <c r="I63" s="335"/>
      <c r="J63" s="336">
        <f t="shared" si="95"/>
        <v>0</v>
      </c>
      <c r="K63" s="290">
        <f t="shared" si="96"/>
        <v>0</v>
      </c>
      <c r="L63" s="337"/>
      <c r="M63" s="335"/>
      <c r="N63" s="336">
        <f t="shared" si="97"/>
        <v>0</v>
      </c>
      <c r="O63" s="337"/>
      <c r="P63" s="335"/>
      <c r="Q63" s="336">
        <f t="shared" si="98"/>
        <v>0</v>
      </c>
      <c r="R63" s="290">
        <f t="shared" si="99"/>
        <v>0</v>
      </c>
      <c r="S63" s="338">
        <f t="shared" si="100"/>
        <v>0</v>
      </c>
      <c r="T63" s="243">
        <f t="shared" si="101"/>
        <v>0</v>
      </c>
      <c r="U63" s="244">
        <f t="shared" si="102"/>
        <v>0</v>
      </c>
      <c r="V63" s="43"/>
    </row>
    <row r="64" spans="1:22" ht="15" thickBot="1" x14ac:dyDescent="0.35">
      <c r="A64" s="492" t="s">
        <v>144</v>
      </c>
      <c r="B64" s="493"/>
      <c r="C64" s="494"/>
      <c r="D64" s="374"/>
      <c r="E64" s="375">
        <f>SUM(E61:E63)</f>
        <v>0</v>
      </c>
      <c r="F64" s="375">
        <f>SUM(F61:F63)</f>
        <v>0</v>
      </c>
      <c r="G64" s="375">
        <f>SUM(G61:G63)</f>
        <v>0</v>
      </c>
      <c r="H64" s="375">
        <f>SUM(H61:H63)</f>
        <v>0</v>
      </c>
      <c r="I64" s="375">
        <f t="shared" ref="I64:J64" si="104">SUM(I61:I63)</f>
        <v>0</v>
      </c>
      <c r="J64" s="375">
        <f t="shared" si="104"/>
        <v>0</v>
      </c>
      <c r="K64" s="291">
        <f>SUM(K61:K63)</f>
        <v>0</v>
      </c>
      <c r="L64" s="273">
        <f>SUM(L61:L63)</f>
        <v>0</v>
      </c>
      <c r="M64" s="273">
        <f t="shared" ref="M64:N64" si="105">SUM(M61:M63)</f>
        <v>0</v>
      </c>
      <c r="N64" s="273">
        <f t="shared" si="105"/>
        <v>0</v>
      </c>
      <c r="O64" s="273">
        <f>SUM(O61:O63)</f>
        <v>0</v>
      </c>
      <c r="P64" s="273">
        <f t="shared" ref="P64:Q64" si="106">SUM(P61:P63)</f>
        <v>0</v>
      </c>
      <c r="Q64" s="273">
        <f t="shared" si="106"/>
        <v>0</v>
      </c>
      <c r="R64" s="291">
        <f>SUM(R61:R63)</f>
        <v>0</v>
      </c>
      <c r="S64" s="272">
        <f>SUM(S61:S63)</f>
        <v>0</v>
      </c>
      <c r="T64" s="376">
        <f>SUM(T61:T63)</f>
        <v>0</v>
      </c>
      <c r="U64" s="292">
        <f>SUM(U61:U63)</f>
        <v>0</v>
      </c>
      <c r="V64" s="192"/>
    </row>
    <row r="65" spans="1:22" x14ac:dyDescent="0.3">
      <c r="A65" s="274" t="s">
        <v>116</v>
      </c>
      <c r="B65" s="275" t="s">
        <v>135</v>
      </c>
      <c r="C65" s="377" t="s">
        <v>36</v>
      </c>
      <c r="D65" s="378"/>
      <c r="E65" s="379"/>
      <c r="F65" s="380"/>
      <c r="G65" s="381"/>
      <c r="H65" s="379"/>
      <c r="I65" s="382"/>
      <c r="J65" s="383"/>
      <c r="K65" s="281"/>
      <c r="L65" s="384"/>
      <c r="M65" s="385"/>
      <c r="N65" s="281"/>
      <c r="O65" s="384"/>
      <c r="P65" s="385"/>
      <c r="Q65" s="281"/>
      <c r="R65" s="281"/>
      <c r="S65" s="386"/>
      <c r="T65" s="387"/>
      <c r="U65" s="388"/>
      <c r="V65" s="187"/>
    </row>
    <row r="66" spans="1:22" ht="27" x14ac:dyDescent="0.3">
      <c r="A66" s="285" t="s">
        <v>117</v>
      </c>
      <c r="B66" s="235" t="s">
        <v>122</v>
      </c>
      <c r="C66" s="347" t="s">
        <v>37</v>
      </c>
      <c r="D66" s="303"/>
      <c r="E66" s="304"/>
      <c r="F66" s="305"/>
      <c r="G66" s="306">
        <f>E66*F66</f>
        <v>0</v>
      </c>
      <c r="H66" s="304"/>
      <c r="I66" s="307"/>
      <c r="J66" s="308">
        <f t="shared" ref="J66:J67" si="107">H66*I66</f>
        <v>0</v>
      </c>
      <c r="K66" s="230">
        <f t="shared" ref="K66:K67" si="108">G66-J66</f>
        <v>0</v>
      </c>
      <c r="L66" s="349"/>
      <c r="M66" s="350"/>
      <c r="N66" s="230">
        <f t="shared" ref="N66:N67" si="109">L66*M66</f>
        <v>0</v>
      </c>
      <c r="O66" s="349"/>
      <c r="P66" s="350"/>
      <c r="Q66" s="230">
        <f t="shared" ref="Q66:Q67" si="110">O66*P66</f>
        <v>0</v>
      </c>
      <c r="R66" s="230">
        <f t="shared" ref="R66:R67" si="111">N66-Q66</f>
        <v>0</v>
      </c>
      <c r="S66" s="310">
        <f t="shared" ref="S66:S67" si="112">G66+N66</f>
        <v>0</v>
      </c>
      <c r="T66" s="243">
        <f t="shared" ref="T66:T67" si="113">J66+Q66</f>
        <v>0</v>
      </c>
      <c r="U66" s="244">
        <f t="shared" ref="U66:U67" si="114">S66-T66</f>
        <v>0</v>
      </c>
      <c r="V66" s="16"/>
    </row>
    <row r="67" spans="1:22" ht="15" thickBot="1" x14ac:dyDescent="0.35">
      <c r="A67" s="389" t="s">
        <v>117</v>
      </c>
      <c r="B67" s="246" t="s">
        <v>123</v>
      </c>
      <c r="C67" s="390" t="s">
        <v>38</v>
      </c>
      <c r="D67" s="332"/>
      <c r="E67" s="333"/>
      <c r="F67" s="334"/>
      <c r="G67" s="306">
        <f>E67*F67</f>
        <v>0</v>
      </c>
      <c r="H67" s="333"/>
      <c r="I67" s="335"/>
      <c r="J67" s="336">
        <f t="shared" si="107"/>
        <v>0</v>
      </c>
      <c r="K67" s="290">
        <f t="shared" si="108"/>
        <v>0</v>
      </c>
      <c r="L67" s="391"/>
      <c r="M67" s="392"/>
      <c r="N67" s="290">
        <f t="shared" si="109"/>
        <v>0</v>
      </c>
      <c r="O67" s="391"/>
      <c r="P67" s="392"/>
      <c r="Q67" s="290">
        <f t="shared" si="110"/>
        <v>0</v>
      </c>
      <c r="R67" s="290">
        <f t="shared" si="111"/>
        <v>0</v>
      </c>
      <c r="S67" s="338">
        <f t="shared" si="112"/>
        <v>0</v>
      </c>
      <c r="T67" s="243">
        <f t="shared" si="113"/>
        <v>0</v>
      </c>
      <c r="U67" s="244">
        <f t="shared" si="114"/>
        <v>0</v>
      </c>
      <c r="V67" s="43"/>
    </row>
    <row r="68" spans="1:22" ht="15" thickBot="1" x14ac:dyDescent="0.35">
      <c r="A68" s="492" t="s">
        <v>147</v>
      </c>
      <c r="B68" s="493"/>
      <c r="C68" s="494"/>
      <c r="D68" s="374"/>
      <c r="E68" s="375">
        <f>SUM(E66:E67)</f>
        <v>0</v>
      </c>
      <c r="F68" s="393">
        <f>SUM(F66:F67)</f>
        <v>0</v>
      </c>
      <c r="G68" s="393">
        <f>SUM(G66:G67)</f>
        <v>0</v>
      </c>
      <c r="H68" s="291">
        <f t="shared" ref="H68:I68" si="115">SUM(H66:H67)</f>
        <v>0</v>
      </c>
      <c r="I68" s="291">
        <f t="shared" si="115"/>
        <v>0</v>
      </c>
      <c r="J68" s="291">
        <f>SUM(J66:J67)</f>
        <v>0</v>
      </c>
      <c r="K68" s="291">
        <f>SUM(K66:K67)</f>
        <v>0</v>
      </c>
      <c r="L68" s="291">
        <f t="shared" ref="L68:M68" si="116">SUM(L66:L67)</f>
        <v>0</v>
      </c>
      <c r="M68" s="291">
        <f t="shared" si="116"/>
        <v>0</v>
      </c>
      <c r="N68" s="291">
        <f>SUM(N66:N67)</f>
        <v>0</v>
      </c>
      <c r="O68" s="291">
        <f t="shared" ref="O68:P68" si="117">SUM(O66:O67)</f>
        <v>0</v>
      </c>
      <c r="P68" s="291">
        <f t="shared" si="117"/>
        <v>0</v>
      </c>
      <c r="Q68" s="291">
        <f>SUM(Q66:Q67)</f>
        <v>0</v>
      </c>
      <c r="R68" s="291">
        <f>SUM(R66:R67)</f>
        <v>0</v>
      </c>
      <c r="S68" s="272">
        <f>SUM(S66:S67)</f>
        <v>0</v>
      </c>
      <c r="T68" s="376">
        <f>SUM(T66:T67)</f>
        <v>0</v>
      </c>
      <c r="U68" s="376">
        <f>SUM(U66:U67)</f>
        <v>0</v>
      </c>
      <c r="V68" s="192"/>
    </row>
    <row r="69" spans="1:22" x14ac:dyDescent="0.3">
      <c r="A69" s="274" t="s">
        <v>116</v>
      </c>
      <c r="B69" s="275" t="s">
        <v>136</v>
      </c>
      <c r="C69" s="394" t="s">
        <v>39</v>
      </c>
      <c r="D69" s="301"/>
      <c r="E69" s="365"/>
      <c r="F69" s="366"/>
      <c r="G69" s="367"/>
      <c r="H69" s="365"/>
      <c r="I69" s="366"/>
      <c r="J69" s="367"/>
      <c r="K69" s="368"/>
      <c r="L69" s="365"/>
      <c r="M69" s="366"/>
      <c r="N69" s="367"/>
      <c r="O69" s="365"/>
      <c r="P69" s="366"/>
      <c r="Q69" s="367"/>
      <c r="R69" s="368"/>
      <c r="S69" s="369"/>
      <c r="T69" s="370"/>
      <c r="U69" s="301"/>
      <c r="V69" s="185"/>
    </row>
    <row r="70" spans="1:22" x14ac:dyDescent="0.3">
      <c r="A70" s="285" t="s">
        <v>117</v>
      </c>
      <c r="B70" s="235" t="s">
        <v>40</v>
      </c>
      <c r="C70" s="225" t="s">
        <v>41</v>
      </c>
      <c r="D70" s="395"/>
      <c r="E70" s="309"/>
      <c r="F70" s="307"/>
      <c r="G70" s="308"/>
      <c r="H70" s="309"/>
      <c r="I70" s="307"/>
      <c r="J70" s="308"/>
      <c r="K70" s="230"/>
      <c r="L70" s="309"/>
      <c r="M70" s="307"/>
      <c r="N70" s="308"/>
      <c r="O70" s="309"/>
      <c r="P70" s="307"/>
      <c r="Q70" s="308"/>
      <c r="R70" s="230"/>
      <c r="S70" s="310"/>
      <c r="T70" s="396"/>
      <c r="U70" s="397"/>
      <c r="V70" s="16"/>
    </row>
    <row r="71" spans="1:22" ht="27" x14ac:dyDescent="0.3">
      <c r="A71" s="234" t="s">
        <v>118</v>
      </c>
      <c r="B71" s="476">
        <v>1</v>
      </c>
      <c r="C71" s="398" t="s">
        <v>29</v>
      </c>
      <c r="D71" s="303" t="s">
        <v>20</v>
      </c>
      <c r="E71" s="304"/>
      <c r="F71" s="305"/>
      <c r="G71" s="306">
        <f>E71*F71</f>
        <v>0</v>
      </c>
      <c r="H71" s="304"/>
      <c r="I71" s="307"/>
      <c r="J71" s="308">
        <f t="shared" ref="J71:J73" si="118">H71*I71</f>
        <v>0</v>
      </c>
      <c r="K71" s="230">
        <f t="shared" ref="K71:K73" si="119">G71-J71</f>
        <v>0</v>
      </c>
      <c r="L71" s="309"/>
      <c r="M71" s="305"/>
      <c r="N71" s="308">
        <f t="shared" ref="N71:N73" si="120">L71*M71</f>
        <v>0</v>
      </c>
      <c r="O71" s="309"/>
      <c r="P71" s="307"/>
      <c r="Q71" s="308">
        <f t="shared" ref="Q71:Q73" si="121">O71*P71</f>
        <v>0</v>
      </c>
      <c r="R71" s="230">
        <f t="shared" ref="R71:R73" si="122">N71-Q71</f>
        <v>0</v>
      </c>
      <c r="S71" s="310">
        <f t="shared" ref="S71:S73" si="123">G71+N71</f>
        <v>0</v>
      </c>
      <c r="T71" s="243">
        <f t="shared" ref="T71:T73" si="124">J71+Q71</f>
        <v>0</v>
      </c>
      <c r="U71" s="244">
        <f t="shared" ref="U71:U73" si="125">S71-T71</f>
        <v>0</v>
      </c>
      <c r="V71" s="16"/>
    </row>
    <row r="72" spans="1:22" ht="27" x14ac:dyDescent="0.3">
      <c r="A72" s="234" t="s">
        <v>118</v>
      </c>
      <c r="B72" s="476">
        <v>2</v>
      </c>
      <c r="C72" s="398" t="s">
        <v>29</v>
      </c>
      <c r="D72" s="303" t="s">
        <v>20</v>
      </c>
      <c r="E72" s="304"/>
      <c r="F72" s="305"/>
      <c r="G72" s="306">
        <f t="shared" ref="G72:G73" si="126">E72*F72</f>
        <v>0</v>
      </c>
      <c r="H72" s="304"/>
      <c r="I72" s="307"/>
      <c r="J72" s="308">
        <f t="shared" si="118"/>
        <v>0</v>
      </c>
      <c r="K72" s="230">
        <f t="shared" si="119"/>
        <v>0</v>
      </c>
      <c r="L72" s="309"/>
      <c r="M72" s="305"/>
      <c r="N72" s="308">
        <f t="shared" si="120"/>
        <v>0</v>
      </c>
      <c r="O72" s="309"/>
      <c r="P72" s="307"/>
      <c r="Q72" s="308">
        <f t="shared" si="121"/>
        <v>0</v>
      </c>
      <c r="R72" s="230">
        <f t="shared" si="122"/>
        <v>0</v>
      </c>
      <c r="S72" s="310">
        <f t="shared" si="123"/>
        <v>0</v>
      </c>
      <c r="T72" s="243">
        <f t="shared" si="124"/>
        <v>0</v>
      </c>
      <c r="U72" s="244">
        <f t="shared" si="125"/>
        <v>0</v>
      </c>
      <c r="V72" s="16"/>
    </row>
    <row r="73" spans="1:22" ht="27.6" thickBot="1" x14ac:dyDescent="0.35">
      <c r="A73" s="245" t="s">
        <v>118</v>
      </c>
      <c r="B73" s="476">
        <v>3</v>
      </c>
      <c r="C73" s="399" t="s">
        <v>29</v>
      </c>
      <c r="D73" s="332" t="s">
        <v>20</v>
      </c>
      <c r="E73" s="333"/>
      <c r="F73" s="334"/>
      <c r="G73" s="306">
        <f t="shared" si="126"/>
        <v>0</v>
      </c>
      <c r="H73" s="333"/>
      <c r="I73" s="335"/>
      <c r="J73" s="336">
        <f t="shared" si="118"/>
        <v>0</v>
      </c>
      <c r="K73" s="290">
        <f t="shared" si="119"/>
        <v>0</v>
      </c>
      <c r="L73" s="337"/>
      <c r="M73" s="334"/>
      <c r="N73" s="336">
        <f t="shared" si="120"/>
        <v>0</v>
      </c>
      <c r="O73" s="337"/>
      <c r="P73" s="335"/>
      <c r="Q73" s="336">
        <f t="shared" si="121"/>
        <v>0</v>
      </c>
      <c r="R73" s="230">
        <f t="shared" si="122"/>
        <v>0</v>
      </c>
      <c r="S73" s="338">
        <f t="shared" si="123"/>
        <v>0</v>
      </c>
      <c r="T73" s="243">
        <f t="shared" si="124"/>
        <v>0</v>
      </c>
      <c r="U73" s="244">
        <f t="shared" si="125"/>
        <v>0</v>
      </c>
      <c r="V73" s="43"/>
    </row>
    <row r="74" spans="1:22" ht="15" thickBot="1" x14ac:dyDescent="0.35">
      <c r="A74" s="400" t="s">
        <v>148</v>
      </c>
      <c r="B74" s="321"/>
      <c r="C74" s="339"/>
      <c r="D74" s="255"/>
      <c r="E74" s="256">
        <f>SUM(E71:E73)</f>
        <v>0</v>
      </c>
      <c r="F74" s="256">
        <f>SUM(F71:F73)</f>
        <v>0</v>
      </c>
      <c r="G74" s="256">
        <f>SUM(G71:G73)</f>
        <v>0</v>
      </c>
      <c r="H74" s="256">
        <f>SUM(H71:H73)</f>
        <v>0</v>
      </c>
      <c r="I74" s="256">
        <f t="shared" ref="I74:J74" si="127">SUM(I71:I73)</f>
        <v>0</v>
      </c>
      <c r="J74" s="256">
        <f t="shared" si="127"/>
        <v>0</v>
      </c>
      <c r="K74" s="257">
        <f>SUM(K71:K73)</f>
        <v>0</v>
      </c>
      <c r="L74" s="256">
        <f>SUM(L71:L73)</f>
        <v>0</v>
      </c>
      <c r="M74" s="256">
        <f t="shared" ref="M74:N74" si="128">SUM(M71:M73)</f>
        <v>0</v>
      </c>
      <c r="N74" s="256">
        <f t="shared" si="128"/>
        <v>0</v>
      </c>
      <c r="O74" s="256">
        <f>SUM(O71:O73)</f>
        <v>0</v>
      </c>
      <c r="P74" s="256">
        <f t="shared" ref="P74:Q74" si="129">SUM(P71:P73)</f>
        <v>0</v>
      </c>
      <c r="Q74" s="256">
        <f t="shared" si="129"/>
        <v>0</v>
      </c>
      <c r="R74" s="257">
        <f>SUM(R71:R73)</f>
        <v>0</v>
      </c>
      <c r="S74" s="257">
        <f t="shared" ref="S74:T74" si="130">SUM(S71:S73)</f>
        <v>0</v>
      </c>
      <c r="T74" s="257">
        <f t="shared" si="130"/>
        <v>0</v>
      </c>
      <c r="U74" s="255">
        <f>SUM(U71:U73)</f>
        <v>0</v>
      </c>
      <c r="V74" s="157"/>
    </row>
    <row r="75" spans="1:22" x14ac:dyDescent="0.3">
      <c r="A75" s="259" t="s">
        <v>117</v>
      </c>
      <c r="B75" s="322" t="s">
        <v>9</v>
      </c>
      <c r="C75" s="323" t="s">
        <v>42</v>
      </c>
      <c r="D75" s="358"/>
      <c r="E75" s="359"/>
      <c r="F75" s="360"/>
      <c r="G75" s="266"/>
      <c r="H75" s="359"/>
      <c r="I75" s="360"/>
      <c r="J75" s="266"/>
      <c r="K75" s="266"/>
      <c r="L75" s="359"/>
      <c r="M75" s="360"/>
      <c r="N75" s="266"/>
      <c r="O75" s="359"/>
      <c r="P75" s="360"/>
      <c r="Q75" s="266"/>
      <c r="R75" s="266"/>
      <c r="S75" s="328"/>
      <c r="T75" s="361"/>
      <c r="U75" s="269"/>
      <c r="V75" s="133"/>
    </row>
    <row r="76" spans="1:22" ht="27" x14ac:dyDescent="0.3">
      <c r="A76" s="234" t="s">
        <v>118</v>
      </c>
      <c r="B76" s="476">
        <v>1</v>
      </c>
      <c r="C76" s="302" t="s">
        <v>43</v>
      </c>
      <c r="D76" s="401" t="s">
        <v>44</v>
      </c>
      <c r="E76" s="402"/>
      <c r="F76" s="403"/>
      <c r="G76" s="404">
        <f>E76*F76</f>
        <v>0</v>
      </c>
      <c r="H76" s="402"/>
      <c r="I76" s="307"/>
      <c r="J76" s="308">
        <f t="shared" ref="J76:J78" si="131">H76*I76</f>
        <v>0</v>
      </c>
      <c r="K76" s="230">
        <f t="shared" ref="K76:K78" si="132">G76-J76</f>
        <v>0</v>
      </c>
      <c r="L76" s="309"/>
      <c r="M76" s="403"/>
      <c r="N76" s="308">
        <f t="shared" ref="N76:N78" si="133">L76*M76</f>
        <v>0</v>
      </c>
      <c r="O76" s="309"/>
      <c r="P76" s="307"/>
      <c r="Q76" s="308">
        <f t="shared" ref="Q76:Q78" si="134">O76*P76</f>
        <v>0</v>
      </c>
      <c r="R76" s="230">
        <f t="shared" ref="R76:R78" si="135">N76-Q76</f>
        <v>0</v>
      </c>
      <c r="S76" s="310">
        <f t="shared" ref="S76:S78" si="136">G76+N76</f>
        <v>0</v>
      </c>
      <c r="T76" s="243">
        <f t="shared" ref="T76:T78" si="137">J76+Q76</f>
        <v>0</v>
      </c>
      <c r="U76" s="244">
        <f t="shared" ref="U76:U78" si="138">S76-T76</f>
        <v>0</v>
      </c>
      <c r="V76" s="16"/>
    </row>
    <row r="77" spans="1:22" ht="27" x14ac:dyDescent="0.3">
      <c r="A77" s="234" t="s">
        <v>118</v>
      </c>
      <c r="B77" s="476">
        <v>2</v>
      </c>
      <c r="C77" s="302" t="s">
        <v>43</v>
      </c>
      <c r="D77" s="401" t="s">
        <v>44</v>
      </c>
      <c r="E77" s="402"/>
      <c r="F77" s="403"/>
      <c r="G77" s="404">
        <f t="shared" ref="G77:G78" si="139">E77*F77</f>
        <v>0</v>
      </c>
      <c r="H77" s="402"/>
      <c r="I77" s="307"/>
      <c r="J77" s="308">
        <f t="shared" si="131"/>
        <v>0</v>
      </c>
      <c r="K77" s="230">
        <f t="shared" si="132"/>
        <v>0</v>
      </c>
      <c r="L77" s="309"/>
      <c r="M77" s="403"/>
      <c r="N77" s="308">
        <f t="shared" si="133"/>
        <v>0</v>
      </c>
      <c r="O77" s="309"/>
      <c r="P77" s="307"/>
      <c r="Q77" s="308">
        <f t="shared" si="134"/>
        <v>0</v>
      </c>
      <c r="R77" s="230">
        <f t="shared" si="135"/>
        <v>0</v>
      </c>
      <c r="S77" s="310">
        <f t="shared" si="136"/>
        <v>0</v>
      </c>
      <c r="T77" s="243">
        <f t="shared" si="137"/>
        <v>0</v>
      </c>
      <c r="U77" s="244">
        <f t="shared" si="138"/>
        <v>0</v>
      </c>
      <c r="V77" s="16"/>
    </row>
    <row r="78" spans="1:22" ht="27.6" thickBot="1" x14ac:dyDescent="0.35">
      <c r="A78" s="245" t="s">
        <v>118</v>
      </c>
      <c r="B78" s="476">
        <v>3</v>
      </c>
      <c r="C78" s="331" t="s">
        <v>43</v>
      </c>
      <c r="D78" s="405" t="s">
        <v>44</v>
      </c>
      <c r="E78" s="406"/>
      <c r="F78" s="407"/>
      <c r="G78" s="404">
        <f t="shared" si="139"/>
        <v>0</v>
      </c>
      <c r="H78" s="406"/>
      <c r="I78" s="335"/>
      <c r="J78" s="336">
        <f t="shared" si="131"/>
        <v>0</v>
      </c>
      <c r="K78" s="290">
        <f t="shared" si="132"/>
        <v>0</v>
      </c>
      <c r="L78" s="337"/>
      <c r="M78" s="407"/>
      <c r="N78" s="336">
        <f t="shared" si="133"/>
        <v>0</v>
      </c>
      <c r="O78" s="337"/>
      <c r="P78" s="335"/>
      <c r="Q78" s="336">
        <f t="shared" si="134"/>
        <v>0</v>
      </c>
      <c r="R78" s="290">
        <f t="shared" si="135"/>
        <v>0</v>
      </c>
      <c r="S78" s="338">
        <f t="shared" si="136"/>
        <v>0</v>
      </c>
      <c r="T78" s="243">
        <f t="shared" si="137"/>
        <v>0</v>
      </c>
      <c r="U78" s="244">
        <f t="shared" si="138"/>
        <v>0</v>
      </c>
      <c r="V78" s="43"/>
    </row>
    <row r="79" spans="1:22" ht="15" thickBot="1" x14ac:dyDescent="0.35">
      <c r="A79" s="400" t="s">
        <v>149</v>
      </c>
      <c r="B79" s="321"/>
      <c r="C79" s="339"/>
      <c r="D79" s="255"/>
      <c r="E79" s="257">
        <f>SUM(E76:E78)</f>
        <v>0</v>
      </c>
      <c r="F79" s="257">
        <f>SUM(F76:F78)</f>
        <v>0</v>
      </c>
      <c r="G79" s="257">
        <f>SUM(G76:G78)</f>
        <v>0</v>
      </c>
      <c r="H79" s="257">
        <f t="shared" ref="H79:I79" si="140">SUM(H76:H78)</f>
        <v>0</v>
      </c>
      <c r="I79" s="257">
        <f t="shared" si="140"/>
        <v>0</v>
      </c>
      <c r="J79" s="257">
        <f>SUM(J76:J78)</f>
        <v>0</v>
      </c>
      <c r="K79" s="257">
        <f>SUM(K76:K78)</f>
        <v>0</v>
      </c>
      <c r="L79" s="257">
        <f t="shared" ref="L79:M79" si="141">SUM(L76:L78)</f>
        <v>0</v>
      </c>
      <c r="M79" s="257">
        <f t="shared" si="141"/>
        <v>0</v>
      </c>
      <c r="N79" s="257">
        <f>SUM(N76:N78)</f>
        <v>0</v>
      </c>
      <c r="O79" s="257">
        <f t="shared" ref="O79:P79" si="142">SUM(O76:O78)</f>
        <v>0</v>
      </c>
      <c r="P79" s="257">
        <f t="shared" si="142"/>
        <v>0</v>
      </c>
      <c r="Q79" s="257">
        <f>SUM(Q76:Q78)</f>
        <v>0</v>
      </c>
      <c r="R79" s="257">
        <f>SUM(R76:R78)</f>
        <v>0</v>
      </c>
      <c r="S79" s="255">
        <f>SUM(S76:S78)</f>
        <v>0</v>
      </c>
      <c r="T79" s="258">
        <f>SUM(T76:T78)</f>
        <v>0</v>
      </c>
      <c r="U79" s="258">
        <f>SUM(U76:U78)</f>
        <v>0</v>
      </c>
      <c r="V79" s="157"/>
    </row>
    <row r="80" spans="1:22" x14ac:dyDescent="0.3">
      <c r="A80" s="259" t="s">
        <v>117</v>
      </c>
      <c r="B80" s="322" t="s">
        <v>24</v>
      </c>
      <c r="C80" s="225" t="s">
        <v>45</v>
      </c>
      <c r="D80" s="395"/>
      <c r="E80" s="309"/>
      <c r="F80" s="307"/>
      <c r="G80" s="308"/>
      <c r="H80" s="309"/>
      <c r="I80" s="307"/>
      <c r="J80" s="308"/>
      <c r="K80" s="230"/>
      <c r="L80" s="309"/>
      <c r="M80" s="307"/>
      <c r="N80" s="308"/>
      <c r="O80" s="309"/>
      <c r="P80" s="307"/>
      <c r="Q80" s="308"/>
      <c r="R80" s="230"/>
      <c r="S80" s="310"/>
      <c r="T80" s="396"/>
      <c r="U80" s="330"/>
      <c r="V80" s="131"/>
    </row>
    <row r="81" spans="1:22" ht="27" x14ac:dyDescent="0.3">
      <c r="A81" s="234" t="s">
        <v>118</v>
      </c>
      <c r="B81" s="476">
        <v>1</v>
      </c>
      <c r="C81" s="302" t="s">
        <v>46</v>
      </c>
      <c r="D81" s="303" t="s">
        <v>47</v>
      </c>
      <c r="E81" s="304"/>
      <c r="F81" s="305"/>
      <c r="G81" s="306">
        <f>E81*F81</f>
        <v>0</v>
      </c>
      <c r="H81" s="304"/>
      <c r="I81" s="307"/>
      <c r="J81" s="308">
        <f t="shared" ref="J81:J83" si="143">H81*I81</f>
        <v>0</v>
      </c>
      <c r="K81" s="230">
        <f t="shared" ref="K81:K83" si="144">G81-J81</f>
        <v>0</v>
      </c>
      <c r="L81" s="309"/>
      <c r="M81" s="305"/>
      <c r="N81" s="308">
        <f t="shared" ref="N81:N83" si="145">L81*M81</f>
        <v>0</v>
      </c>
      <c r="O81" s="309"/>
      <c r="P81" s="307"/>
      <c r="Q81" s="308">
        <f t="shared" ref="Q81:Q83" si="146">O81*P81</f>
        <v>0</v>
      </c>
      <c r="R81" s="230">
        <f t="shared" ref="R81:R83" si="147">N81-Q81</f>
        <v>0</v>
      </c>
      <c r="S81" s="310">
        <f t="shared" ref="S81:S83" si="148">G81+N81</f>
        <v>0</v>
      </c>
      <c r="T81" s="243">
        <f>J81+Q81</f>
        <v>0</v>
      </c>
      <c r="U81" s="244">
        <f t="shared" ref="U81:U83" si="149">S81-T81</f>
        <v>0</v>
      </c>
      <c r="V81" s="16"/>
    </row>
    <row r="82" spans="1:22" ht="27" x14ac:dyDescent="0.3">
      <c r="A82" s="234" t="s">
        <v>118</v>
      </c>
      <c r="B82" s="476">
        <v>2</v>
      </c>
      <c r="C82" s="302" t="s">
        <v>48</v>
      </c>
      <c r="D82" s="303" t="s">
        <v>47</v>
      </c>
      <c r="E82" s="304"/>
      <c r="F82" s="305"/>
      <c r="G82" s="306">
        <f t="shared" ref="G82:G83" si="150">E82*F82</f>
        <v>0</v>
      </c>
      <c r="H82" s="304"/>
      <c r="I82" s="307"/>
      <c r="J82" s="308">
        <f t="shared" si="143"/>
        <v>0</v>
      </c>
      <c r="K82" s="230">
        <f t="shared" si="144"/>
        <v>0</v>
      </c>
      <c r="L82" s="309"/>
      <c r="M82" s="305"/>
      <c r="N82" s="308">
        <f t="shared" si="145"/>
        <v>0</v>
      </c>
      <c r="O82" s="309"/>
      <c r="P82" s="307"/>
      <c r="Q82" s="308">
        <f t="shared" si="146"/>
        <v>0</v>
      </c>
      <c r="R82" s="230">
        <f t="shared" si="147"/>
        <v>0</v>
      </c>
      <c r="S82" s="310">
        <f t="shared" si="148"/>
        <v>0</v>
      </c>
      <c r="T82" s="243">
        <f t="shared" ref="T82:T83" si="151">J82+Q82</f>
        <v>0</v>
      </c>
      <c r="U82" s="244">
        <f t="shared" si="149"/>
        <v>0</v>
      </c>
      <c r="V82" s="16"/>
    </row>
    <row r="83" spans="1:22" ht="27.6" thickBot="1" x14ac:dyDescent="0.35">
      <c r="A83" s="245" t="s">
        <v>118</v>
      </c>
      <c r="B83" s="476">
        <v>3</v>
      </c>
      <c r="C83" s="302" t="s">
        <v>49</v>
      </c>
      <c r="D83" s="303" t="s">
        <v>47</v>
      </c>
      <c r="E83" s="304"/>
      <c r="F83" s="305"/>
      <c r="G83" s="306">
        <f t="shared" si="150"/>
        <v>0</v>
      </c>
      <c r="H83" s="304"/>
      <c r="I83" s="307"/>
      <c r="J83" s="308">
        <f t="shared" si="143"/>
        <v>0</v>
      </c>
      <c r="K83" s="230">
        <f t="shared" si="144"/>
        <v>0</v>
      </c>
      <c r="L83" s="309"/>
      <c r="M83" s="305"/>
      <c r="N83" s="308">
        <f t="shared" si="145"/>
        <v>0</v>
      </c>
      <c r="O83" s="309"/>
      <c r="P83" s="307"/>
      <c r="Q83" s="308">
        <f t="shared" si="146"/>
        <v>0</v>
      </c>
      <c r="R83" s="230">
        <f t="shared" si="147"/>
        <v>0</v>
      </c>
      <c r="S83" s="310">
        <f t="shared" si="148"/>
        <v>0</v>
      </c>
      <c r="T83" s="243">
        <f t="shared" si="151"/>
        <v>0</v>
      </c>
      <c r="U83" s="244">
        <f t="shared" si="149"/>
        <v>0</v>
      </c>
      <c r="V83" s="43"/>
    </row>
    <row r="84" spans="1:22" ht="15" thickBot="1" x14ac:dyDescent="0.35">
      <c r="A84" s="400" t="s">
        <v>150</v>
      </c>
      <c r="B84" s="321"/>
      <c r="C84" s="339"/>
      <c r="D84" s="255"/>
      <c r="E84" s="257">
        <f>SUM(E81:E83)</f>
        <v>0</v>
      </c>
      <c r="F84" s="257">
        <f>SUM(F81:F83)</f>
        <v>0</v>
      </c>
      <c r="G84" s="257">
        <f>SUM(G81:G83)</f>
        <v>0</v>
      </c>
      <c r="H84" s="257">
        <f t="shared" ref="H84:I84" si="152">SUM(H81:H83)</f>
        <v>0</v>
      </c>
      <c r="I84" s="257">
        <f t="shared" si="152"/>
        <v>0</v>
      </c>
      <c r="J84" s="257">
        <f>SUM(J81:J83)</f>
        <v>0</v>
      </c>
      <c r="K84" s="257">
        <f>SUM(K81:K83)</f>
        <v>0</v>
      </c>
      <c r="L84" s="257">
        <f t="shared" ref="L84:M84" si="153">SUM(L81:L83)</f>
        <v>0</v>
      </c>
      <c r="M84" s="257">
        <f t="shared" si="153"/>
        <v>0</v>
      </c>
      <c r="N84" s="257">
        <f>SUM(N81:N83)</f>
        <v>0</v>
      </c>
      <c r="O84" s="257">
        <f t="shared" ref="O84:P84" si="154">SUM(O81:O83)</f>
        <v>0</v>
      </c>
      <c r="P84" s="257">
        <f t="shared" si="154"/>
        <v>0</v>
      </c>
      <c r="Q84" s="257">
        <f>SUM(Q81:Q83)</f>
        <v>0</v>
      </c>
      <c r="R84" s="257">
        <f>SUM(R81:R83)</f>
        <v>0</v>
      </c>
      <c r="S84" s="255">
        <f>SUM(S81:S83)</f>
        <v>0</v>
      </c>
      <c r="T84" s="258">
        <f>SUM(T81:T83)</f>
        <v>0</v>
      </c>
      <c r="U84" s="258">
        <f>SUM(U81:U83)</f>
        <v>0</v>
      </c>
      <c r="V84" s="157"/>
    </row>
    <row r="85" spans="1:22" ht="15" thickBot="1" x14ac:dyDescent="0.35">
      <c r="A85" s="492" t="s">
        <v>152</v>
      </c>
      <c r="B85" s="493"/>
      <c r="C85" s="494"/>
      <c r="D85" s="272"/>
      <c r="E85" s="273">
        <f>E74+E79+E84</f>
        <v>0</v>
      </c>
      <c r="F85" s="273">
        <f>F74+F79+F84</f>
        <v>0</v>
      </c>
      <c r="G85" s="273">
        <f>G74+G79+G84</f>
        <v>0</v>
      </c>
      <c r="H85" s="273">
        <f t="shared" ref="H85:U85" si="155">H74+H79+H84</f>
        <v>0</v>
      </c>
      <c r="I85" s="273">
        <f t="shared" si="155"/>
        <v>0</v>
      </c>
      <c r="J85" s="273">
        <f t="shared" si="155"/>
        <v>0</v>
      </c>
      <c r="K85" s="273">
        <f t="shared" si="155"/>
        <v>0</v>
      </c>
      <c r="L85" s="273">
        <f t="shared" si="155"/>
        <v>0</v>
      </c>
      <c r="M85" s="273">
        <f t="shared" si="155"/>
        <v>0</v>
      </c>
      <c r="N85" s="273">
        <f t="shared" si="155"/>
        <v>0</v>
      </c>
      <c r="O85" s="273">
        <f t="shared" si="155"/>
        <v>0</v>
      </c>
      <c r="P85" s="273">
        <f t="shared" si="155"/>
        <v>0</v>
      </c>
      <c r="Q85" s="273">
        <f t="shared" si="155"/>
        <v>0</v>
      </c>
      <c r="R85" s="273">
        <f t="shared" si="155"/>
        <v>0</v>
      </c>
      <c r="S85" s="273">
        <f t="shared" si="155"/>
        <v>0</v>
      </c>
      <c r="T85" s="273">
        <f t="shared" si="155"/>
        <v>0</v>
      </c>
      <c r="U85" s="273">
        <f t="shared" si="155"/>
        <v>0</v>
      </c>
      <c r="V85" s="192"/>
    </row>
    <row r="86" spans="1:22" x14ac:dyDescent="0.3">
      <c r="A86" s="274" t="s">
        <v>116</v>
      </c>
      <c r="B86" s="408" t="s">
        <v>137</v>
      </c>
      <c r="C86" s="394" t="s">
        <v>50</v>
      </c>
      <c r="D86" s="388"/>
      <c r="E86" s="409"/>
      <c r="F86" s="410"/>
      <c r="G86" s="411"/>
      <c r="H86" s="409"/>
      <c r="I86" s="410"/>
      <c r="J86" s="411"/>
      <c r="K86" s="368"/>
      <c r="L86" s="409"/>
      <c r="M86" s="410"/>
      <c r="N86" s="411"/>
      <c r="O86" s="409"/>
      <c r="P86" s="410"/>
      <c r="Q86" s="411"/>
      <c r="R86" s="368"/>
      <c r="S86" s="412"/>
      <c r="T86" s="413"/>
      <c r="U86" s="388"/>
      <c r="V86" s="187"/>
    </row>
    <row r="87" spans="1:22" ht="27" x14ac:dyDescent="0.3">
      <c r="A87" s="285" t="s">
        <v>117</v>
      </c>
      <c r="B87" s="235" t="s">
        <v>122</v>
      </c>
      <c r="C87" s="347" t="s">
        <v>151</v>
      </c>
      <c r="D87" s="395"/>
      <c r="E87" s="309"/>
      <c r="F87" s="307"/>
      <c r="G87" s="308"/>
      <c r="H87" s="309"/>
      <c r="I87" s="307"/>
      <c r="J87" s="308"/>
      <c r="K87" s="230"/>
      <c r="L87" s="309"/>
      <c r="M87" s="307"/>
      <c r="N87" s="308"/>
      <c r="O87" s="309"/>
      <c r="P87" s="307"/>
      <c r="Q87" s="308"/>
      <c r="R87" s="230"/>
      <c r="S87" s="310"/>
      <c r="T87" s="396"/>
      <c r="U87" s="397"/>
      <c r="V87" s="16"/>
    </row>
    <row r="88" spans="1:22" ht="27" x14ac:dyDescent="0.3">
      <c r="A88" s="234" t="s">
        <v>118</v>
      </c>
      <c r="B88" s="476">
        <v>1</v>
      </c>
      <c r="C88" s="302" t="s">
        <v>51</v>
      </c>
      <c r="D88" s="303" t="s">
        <v>52</v>
      </c>
      <c r="E88" s="304"/>
      <c r="F88" s="305"/>
      <c r="G88" s="306">
        <f>E88*F88</f>
        <v>0</v>
      </c>
      <c r="H88" s="304"/>
      <c r="I88" s="307"/>
      <c r="J88" s="308">
        <f t="shared" ref="J88:J90" si="156">H88*I88</f>
        <v>0</v>
      </c>
      <c r="K88" s="230">
        <f t="shared" ref="K88:K90" si="157">G88-J88</f>
        <v>0</v>
      </c>
      <c r="L88" s="309"/>
      <c r="M88" s="305"/>
      <c r="N88" s="308">
        <f t="shared" ref="N88:N90" si="158">L88*M88</f>
        <v>0</v>
      </c>
      <c r="O88" s="309"/>
      <c r="P88" s="307"/>
      <c r="Q88" s="308">
        <f t="shared" ref="Q88:Q90" si="159">O88*P88</f>
        <v>0</v>
      </c>
      <c r="R88" s="230">
        <f t="shared" ref="R88:R90" si="160">N88-Q88</f>
        <v>0</v>
      </c>
      <c r="S88" s="310">
        <f t="shared" ref="S88:S90" si="161">G88+N88</f>
        <v>0</v>
      </c>
      <c r="T88" s="243">
        <f>J88+Q88</f>
        <v>0</v>
      </c>
      <c r="U88" s="244">
        <f t="shared" ref="U88:U90" si="162">S88-T88</f>
        <v>0</v>
      </c>
      <c r="V88" s="16"/>
    </row>
    <row r="89" spans="1:22" ht="27" x14ac:dyDescent="0.3">
      <c r="A89" s="234" t="s">
        <v>118</v>
      </c>
      <c r="B89" s="476">
        <v>2</v>
      </c>
      <c r="C89" s="302" t="s">
        <v>51</v>
      </c>
      <c r="D89" s="303" t="s">
        <v>52</v>
      </c>
      <c r="E89" s="304"/>
      <c r="F89" s="305"/>
      <c r="G89" s="306">
        <f t="shared" ref="G89:G90" si="163">E89*F89</f>
        <v>0</v>
      </c>
      <c r="H89" s="304"/>
      <c r="I89" s="307"/>
      <c r="J89" s="308">
        <f t="shared" si="156"/>
        <v>0</v>
      </c>
      <c r="K89" s="230">
        <f t="shared" si="157"/>
        <v>0</v>
      </c>
      <c r="L89" s="309"/>
      <c r="M89" s="305"/>
      <c r="N89" s="308">
        <f t="shared" si="158"/>
        <v>0</v>
      </c>
      <c r="O89" s="309"/>
      <c r="P89" s="307"/>
      <c r="Q89" s="308">
        <f t="shared" si="159"/>
        <v>0</v>
      </c>
      <c r="R89" s="230">
        <f t="shared" si="160"/>
        <v>0</v>
      </c>
      <c r="S89" s="310">
        <f t="shared" si="161"/>
        <v>0</v>
      </c>
      <c r="T89" s="243">
        <f t="shared" ref="T89:T90" si="164">J89+Q89</f>
        <v>0</v>
      </c>
      <c r="U89" s="244">
        <f t="shared" si="162"/>
        <v>0</v>
      </c>
      <c r="V89" s="16"/>
    </row>
    <row r="90" spans="1:22" ht="27.6" thickBot="1" x14ac:dyDescent="0.35">
      <c r="A90" s="245" t="s">
        <v>118</v>
      </c>
      <c r="B90" s="476">
        <v>3</v>
      </c>
      <c r="C90" s="331" t="s">
        <v>51</v>
      </c>
      <c r="D90" s="332" t="s">
        <v>52</v>
      </c>
      <c r="E90" s="333"/>
      <c r="F90" s="334"/>
      <c r="G90" s="306">
        <f t="shared" si="163"/>
        <v>0</v>
      </c>
      <c r="H90" s="333"/>
      <c r="I90" s="335"/>
      <c r="J90" s="336">
        <f t="shared" si="156"/>
        <v>0</v>
      </c>
      <c r="K90" s="290">
        <f t="shared" si="157"/>
        <v>0</v>
      </c>
      <c r="L90" s="337"/>
      <c r="M90" s="334"/>
      <c r="N90" s="336">
        <f t="shared" si="158"/>
        <v>0</v>
      </c>
      <c r="O90" s="337"/>
      <c r="P90" s="335"/>
      <c r="Q90" s="336">
        <f t="shared" si="159"/>
        <v>0</v>
      </c>
      <c r="R90" s="290">
        <f t="shared" si="160"/>
        <v>0</v>
      </c>
      <c r="S90" s="338">
        <f t="shared" si="161"/>
        <v>0</v>
      </c>
      <c r="T90" s="243">
        <f t="shared" si="164"/>
        <v>0</v>
      </c>
      <c r="U90" s="244">
        <f t="shared" si="162"/>
        <v>0</v>
      </c>
      <c r="V90" s="43"/>
    </row>
    <row r="91" spans="1:22" ht="15" thickBot="1" x14ac:dyDescent="0.35">
      <c r="A91" s="492" t="s">
        <v>153</v>
      </c>
      <c r="B91" s="493"/>
      <c r="C91" s="494"/>
      <c r="D91" s="374"/>
      <c r="E91" s="393">
        <f>SUM(E88:E90)</f>
        <v>0</v>
      </c>
      <c r="F91" s="393">
        <f>SUM(F88:F90)</f>
        <v>0</v>
      </c>
      <c r="G91" s="393">
        <f>SUM(G88:G90)</f>
        <v>0</v>
      </c>
      <c r="H91" s="291">
        <f t="shared" ref="H91:I91" si="165">SUM(H88:H90)</f>
        <v>0</v>
      </c>
      <c r="I91" s="291">
        <f t="shared" si="165"/>
        <v>0</v>
      </c>
      <c r="J91" s="291">
        <f>SUM(J88:J90)</f>
        <v>0</v>
      </c>
      <c r="K91" s="291">
        <f>SUM(K88:K90)</f>
        <v>0</v>
      </c>
      <c r="L91" s="291">
        <f t="shared" ref="L91:M91" si="166">SUM(L88:L90)</f>
        <v>0</v>
      </c>
      <c r="M91" s="291">
        <f t="shared" si="166"/>
        <v>0</v>
      </c>
      <c r="N91" s="291">
        <f>SUM(N88:N90)</f>
        <v>0</v>
      </c>
      <c r="O91" s="291">
        <f t="shared" ref="O91:P91" si="167">SUM(O88:O90)</f>
        <v>0</v>
      </c>
      <c r="P91" s="291">
        <f t="shared" si="167"/>
        <v>0</v>
      </c>
      <c r="Q91" s="291">
        <f>SUM(Q88:Q90)</f>
        <v>0</v>
      </c>
      <c r="R91" s="291">
        <f>SUM(R88:R90)</f>
        <v>0</v>
      </c>
      <c r="S91" s="272">
        <f>SUM(S88:S90)</f>
        <v>0</v>
      </c>
      <c r="T91" s="376">
        <f>SUM(T88:T90)</f>
        <v>0</v>
      </c>
      <c r="U91" s="376">
        <f>SUM(U88:U90)</f>
        <v>0</v>
      </c>
      <c r="V91" s="192"/>
    </row>
    <row r="92" spans="1:22" x14ac:dyDescent="0.3">
      <c r="A92" s="274" t="s">
        <v>116</v>
      </c>
      <c r="B92" s="275" t="s">
        <v>53</v>
      </c>
      <c r="C92" s="377" t="s">
        <v>54</v>
      </c>
      <c r="D92" s="414"/>
      <c r="E92" s="384"/>
      <c r="F92" s="385"/>
      <c r="G92" s="281"/>
      <c r="H92" s="384"/>
      <c r="I92" s="385"/>
      <c r="J92" s="281"/>
      <c r="K92" s="281"/>
      <c r="L92" s="384"/>
      <c r="M92" s="385"/>
      <c r="N92" s="281"/>
      <c r="O92" s="384"/>
      <c r="P92" s="385"/>
      <c r="Q92" s="281"/>
      <c r="R92" s="281"/>
      <c r="S92" s="386"/>
      <c r="T92" s="415"/>
      <c r="U92" s="284"/>
      <c r="V92" s="189"/>
    </row>
    <row r="93" spans="1:22" x14ac:dyDescent="0.3">
      <c r="A93" s="285" t="s">
        <v>117</v>
      </c>
      <c r="B93" s="235" t="s">
        <v>6</v>
      </c>
      <c r="C93" s="416" t="s">
        <v>155</v>
      </c>
      <c r="D93" s="348"/>
      <c r="E93" s="349"/>
      <c r="F93" s="350"/>
      <c r="G93" s="230"/>
      <c r="H93" s="349"/>
      <c r="I93" s="350"/>
      <c r="J93" s="230"/>
      <c r="K93" s="230"/>
      <c r="L93" s="349"/>
      <c r="M93" s="350"/>
      <c r="N93" s="230"/>
      <c r="O93" s="349"/>
      <c r="P93" s="350"/>
      <c r="Q93" s="230"/>
      <c r="R93" s="230"/>
      <c r="S93" s="310"/>
      <c r="T93" s="351"/>
      <c r="U93" s="244"/>
      <c r="V93" s="132"/>
    </row>
    <row r="94" spans="1:22" x14ac:dyDescent="0.3">
      <c r="A94" s="234" t="s">
        <v>118</v>
      </c>
      <c r="B94" s="476">
        <v>1</v>
      </c>
      <c r="C94" s="417" t="s">
        <v>55</v>
      </c>
      <c r="D94" s="303" t="s">
        <v>20</v>
      </c>
      <c r="E94" s="304"/>
      <c r="F94" s="305"/>
      <c r="G94" s="306">
        <f>E94*F94</f>
        <v>0</v>
      </c>
      <c r="H94" s="304"/>
      <c r="I94" s="307"/>
      <c r="J94" s="308">
        <f t="shared" ref="J94:J97" si="168">H94*I94</f>
        <v>0</v>
      </c>
      <c r="K94" s="230">
        <f t="shared" ref="K94:K97" si="169">G94-J94</f>
        <v>0</v>
      </c>
      <c r="L94" s="309"/>
      <c r="M94" s="305"/>
      <c r="N94" s="308">
        <f t="shared" ref="N94:N97" si="170">L94*M94</f>
        <v>0</v>
      </c>
      <c r="O94" s="309"/>
      <c r="P94" s="307"/>
      <c r="Q94" s="308">
        <f t="shared" ref="Q94:Q95" si="171">O94*P94</f>
        <v>0</v>
      </c>
      <c r="R94" s="230">
        <f t="shared" ref="R94:R97" si="172">N94-Q94</f>
        <v>0</v>
      </c>
      <c r="S94" s="310">
        <f t="shared" ref="S94:S97" si="173">G94+N94</f>
        <v>0</v>
      </c>
      <c r="T94" s="243">
        <f t="shared" ref="T94:T97" si="174">J94+Q94</f>
        <v>0</v>
      </c>
      <c r="U94" s="244">
        <f t="shared" ref="U94:U97" si="175">S94-T94</f>
        <v>0</v>
      </c>
      <c r="V94" s="16"/>
    </row>
    <row r="95" spans="1:22" x14ac:dyDescent="0.3">
      <c r="A95" s="234" t="s">
        <v>118</v>
      </c>
      <c r="B95" s="476">
        <v>2</v>
      </c>
      <c r="C95" s="417" t="s">
        <v>56</v>
      </c>
      <c r="D95" s="303" t="s">
        <v>20</v>
      </c>
      <c r="E95" s="304"/>
      <c r="F95" s="305"/>
      <c r="G95" s="306">
        <f t="shared" ref="G95:G97" si="176">E95*F95</f>
        <v>0</v>
      </c>
      <c r="H95" s="304"/>
      <c r="I95" s="307"/>
      <c r="J95" s="308">
        <f t="shared" si="168"/>
        <v>0</v>
      </c>
      <c r="K95" s="230">
        <f t="shared" si="169"/>
        <v>0</v>
      </c>
      <c r="L95" s="309"/>
      <c r="M95" s="305"/>
      <c r="N95" s="308">
        <f t="shared" si="170"/>
        <v>0</v>
      </c>
      <c r="O95" s="309"/>
      <c r="P95" s="307"/>
      <c r="Q95" s="308">
        <f t="shared" si="171"/>
        <v>0</v>
      </c>
      <c r="R95" s="230">
        <f t="shared" si="172"/>
        <v>0</v>
      </c>
      <c r="S95" s="310">
        <f t="shared" si="173"/>
        <v>0</v>
      </c>
      <c r="T95" s="243">
        <f t="shared" si="174"/>
        <v>0</v>
      </c>
      <c r="U95" s="244">
        <f t="shared" si="175"/>
        <v>0</v>
      </c>
      <c r="V95" s="16"/>
    </row>
    <row r="96" spans="1:22" x14ac:dyDescent="0.3">
      <c r="A96" s="234" t="s">
        <v>118</v>
      </c>
      <c r="B96" s="476">
        <v>3</v>
      </c>
      <c r="C96" s="417" t="s">
        <v>57</v>
      </c>
      <c r="D96" s="303" t="s">
        <v>20</v>
      </c>
      <c r="E96" s="304"/>
      <c r="F96" s="305"/>
      <c r="G96" s="306">
        <f t="shared" si="176"/>
        <v>0</v>
      </c>
      <c r="H96" s="304"/>
      <c r="I96" s="307"/>
      <c r="J96" s="308">
        <f t="shared" si="168"/>
        <v>0</v>
      </c>
      <c r="K96" s="230">
        <f t="shared" si="169"/>
        <v>0</v>
      </c>
      <c r="L96" s="309"/>
      <c r="M96" s="305"/>
      <c r="N96" s="308">
        <f t="shared" si="170"/>
        <v>0</v>
      </c>
      <c r="O96" s="309"/>
      <c r="P96" s="307"/>
      <c r="Q96" s="308">
        <f>O96*P96</f>
        <v>0</v>
      </c>
      <c r="R96" s="230">
        <f t="shared" si="172"/>
        <v>0</v>
      </c>
      <c r="S96" s="310">
        <f t="shared" si="173"/>
        <v>0</v>
      </c>
      <c r="T96" s="243">
        <f t="shared" si="174"/>
        <v>0</v>
      </c>
      <c r="U96" s="244">
        <f t="shared" si="175"/>
        <v>0</v>
      </c>
      <c r="V96" s="16"/>
    </row>
    <row r="97" spans="1:22" ht="15" thickBot="1" x14ac:dyDescent="0.35">
      <c r="A97" s="234" t="s">
        <v>118</v>
      </c>
      <c r="B97" s="476">
        <v>4</v>
      </c>
      <c r="C97" s="418" t="s">
        <v>58</v>
      </c>
      <c r="D97" s="332" t="s">
        <v>20</v>
      </c>
      <c r="E97" s="333"/>
      <c r="F97" s="334"/>
      <c r="G97" s="306">
        <f t="shared" si="176"/>
        <v>0</v>
      </c>
      <c r="H97" s="333"/>
      <c r="I97" s="335"/>
      <c r="J97" s="336">
        <f t="shared" si="168"/>
        <v>0</v>
      </c>
      <c r="K97" s="290">
        <f t="shared" si="169"/>
        <v>0</v>
      </c>
      <c r="L97" s="337"/>
      <c r="M97" s="334"/>
      <c r="N97" s="336">
        <f t="shared" si="170"/>
        <v>0</v>
      </c>
      <c r="O97" s="337"/>
      <c r="P97" s="335"/>
      <c r="Q97" s="336">
        <f>O97*P97</f>
        <v>0</v>
      </c>
      <c r="R97" s="290">
        <f t="shared" si="172"/>
        <v>0</v>
      </c>
      <c r="S97" s="338">
        <f t="shared" si="173"/>
        <v>0</v>
      </c>
      <c r="T97" s="243">
        <f t="shared" si="174"/>
        <v>0</v>
      </c>
      <c r="U97" s="244">
        <f t="shared" si="175"/>
        <v>0</v>
      </c>
      <c r="V97" s="43"/>
    </row>
    <row r="98" spans="1:22" ht="15" thickBot="1" x14ac:dyDescent="0.35">
      <c r="A98" s="492" t="s">
        <v>154</v>
      </c>
      <c r="B98" s="493"/>
      <c r="C98" s="494"/>
      <c r="D98" s="374"/>
      <c r="E98" s="393">
        <f>SUM(E94:E97)</f>
        <v>0</v>
      </c>
      <c r="F98" s="393">
        <f>SUM(F94:F97)</f>
        <v>0</v>
      </c>
      <c r="G98" s="393">
        <f>SUM(G94:G97)</f>
        <v>0</v>
      </c>
      <c r="H98" s="291">
        <f t="shared" ref="H98:I98" si="177">SUM(H94:H97)</f>
        <v>0</v>
      </c>
      <c r="I98" s="291">
        <f t="shared" si="177"/>
        <v>0</v>
      </c>
      <c r="J98" s="291">
        <f>SUM(J94:J97)</f>
        <v>0</v>
      </c>
      <c r="K98" s="291">
        <f>SUM(K94:K97)</f>
        <v>0</v>
      </c>
      <c r="L98" s="291">
        <f t="shared" ref="L98:M98" si="178">SUM(L94:L97)</f>
        <v>0</v>
      </c>
      <c r="M98" s="291">
        <f t="shared" si="178"/>
        <v>0</v>
      </c>
      <c r="N98" s="291">
        <f>SUM(N94:N97)</f>
        <v>0</v>
      </c>
      <c r="O98" s="291">
        <f t="shared" ref="O98" si="179">SUM(O94:O97)</f>
        <v>0</v>
      </c>
      <c r="P98" s="291">
        <f>SUM(P94:P97)</f>
        <v>0</v>
      </c>
      <c r="Q98" s="291">
        <f>SUM(Q94:Q97)</f>
        <v>0</v>
      </c>
      <c r="R98" s="291">
        <f>SUM(R94:R97)</f>
        <v>0</v>
      </c>
      <c r="S98" s="291">
        <f t="shared" ref="S98:T98" si="180">SUM(S94:S97)</f>
        <v>0</v>
      </c>
      <c r="T98" s="291">
        <f t="shared" si="180"/>
        <v>0</v>
      </c>
      <c r="U98" s="376">
        <f>SUM(U94:U97)</f>
        <v>0</v>
      </c>
      <c r="V98" s="192"/>
    </row>
    <row r="99" spans="1:22" x14ac:dyDescent="0.3">
      <c r="A99" s="419" t="s">
        <v>116</v>
      </c>
      <c r="B99" s="275" t="s">
        <v>59</v>
      </c>
      <c r="C99" s="394" t="s">
        <v>60</v>
      </c>
      <c r="D99" s="388"/>
      <c r="E99" s="409"/>
      <c r="F99" s="410"/>
      <c r="G99" s="411"/>
      <c r="H99" s="409"/>
      <c r="I99" s="410"/>
      <c r="J99" s="411"/>
      <c r="K99" s="368"/>
      <c r="L99" s="409"/>
      <c r="M99" s="410"/>
      <c r="N99" s="411"/>
      <c r="O99" s="409"/>
      <c r="P99" s="410"/>
      <c r="Q99" s="411"/>
      <c r="R99" s="368"/>
      <c r="S99" s="412"/>
      <c r="T99" s="413"/>
      <c r="U99" s="388"/>
      <c r="V99" s="187"/>
    </row>
    <row r="100" spans="1:22" x14ac:dyDescent="0.3">
      <c r="A100" s="285" t="s">
        <v>117</v>
      </c>
      <c r="B100" s="235" t="s">
        <v>6</v>
      </c>
      <c r="C100" s="420" t="s">
        <v>156</v>
      </c>
      <c r="D100" s="324"/>
      <c r="E100" s="325"/>
      <c r="F100" s="326"/>
      <c r="G100" s="327"/>
      <c r="H100" s="325"/>
      <c r="I100" s="326"/>
      <c r="J100" s="327"/>
      <c r="K100" s="266"/>
      <c r="L100" s="325"/>
      <c r="M100" s="326"/>
      <c r="N100" s="327"/>
      <c r="O100" s="325"/>
      <c r="P100" s="326"/>
      <c r="Q100" s="327"/>
      <c r="R100" s="266"/>
      <c r="S100" s="328"/>
      <c r="T100" s="329"/>
      <c r="U100" s="397"/>
      <c r="V100" s="131"/>
    </row>
    <row r="101" spans="1:22" x14ac:dyDescent="0.3">
      <c r="A101" s="234" t="s">
        <v>118</v>
      </c>
      <c r="B101" s="476">
        <v>1</v>
      </c>
      <c r="C101" s="417" t="s">
        <v>61</v>
      </c>
      <c r="D101" s="303" t="s">
        <v>20</v>
      </c>
      <c r="E101" s="304"/>
      <c r="F101" s="305"/>
      <c r="G101" s="306">
        <f>E101*F101</f>
        <v>0</v>
      </c>
      <c r="H101" s="304"/>
      <c r="I101" s="307"/>
      <c r="J101" s="308">
        <f t="shared" ref="J101:J110" si="181">H101*I101</f>
        <v>0</v>
      </c>
      <c r="K101" s="230">
        <f t="shared" ref="K101:K110" si="182">G101-J101</f>
        <v>0</v>
      </c>
      <c r="L101" s="309"/>
      <c r="M101" s="305"/>
      <c r="N101" s="308">
        <f t="shared" ref="N101:N110" si="183">L101*M101</f>
        <v>0</v>
      </c>
      <c r="O101" s="309"/>
      <c r="P101" s="307"/>
      <c r="Q101" s="308">
        <f t="shared" ref="Q101:Q110" si="184">O101*P101</f>
        <v>0</v>
      </c>
      <c r="R101" s="230">
        <f t="shared" ref="R101:R110" si="185">N101-Q101</f>
        <v>0</v>
      </c>
      <c r="S101" s="310">
        <f t="shared" ref="S101:S110" si="186">G101+N101</f>
        <v>0</v>
      </c>
      <c r="T101" s="243">
        <f t="shared" ref="T101:T110" si="187">J101+Q101</f>
        <v>0</v>
      </c>
      <c r="U101" s="244">
        <f t="shared" ref="U101:U110" si="188">S101-T101</f>
        <v>0</v>
      </c>
      <c r="V101" s="16"/>
    </row>
    <row r="102" spans="1:22" x14ac:dyDescent="0.3">
      <c r="A102" s="234" t="s">
        <v>118</v>
      </c>
      <c r="B102" s="476">
        <v>2</v>
      </c>
      <c r="C102" s="417" t="s">
        <v>62</v>
      </c>
      <c r="D102" s="303" t="s">
        <v>20</v>
      </c>
      <c r="E102" s="304"/>
      <c r="F102" s="305"/>
      <c r="G102" s="306">
        <f t="shared" ref="G102:G110" si="189">E102*F102</f>
        <v>0</v>
      </c>
      <c r="H102" s="304"/>
      <c r="I102" s="307"/>
      <c r="J102" s="308">
        <f t="shared" si="181"/>
        <v>0</v>
      </c>
      <c r="K102" s="230">
        <f t="shared" si="182"/>
        <v>0</v>
      </c>
      <c r="L102" s="309"/>
      <c r="M102" s="305"/>
      <c r="N102" s="308">
        <f t="shared" si="183"/>
        <v>0</v>
      </c>
      <c r="O102" s="309"/>
      <c r="P102" s="307"/>
      <c r="Q102" s="308">
        <f t="shared" si="184"/>
        <v>0</v>
      </c>
      <c r="R102" s="230">
        <f t="shared" si="185"/>
        <v>0</v>
      </c>
      <c r="S102" s="310">
        <f t="shared" si="186"/>
        <v>0</v>
      </c>
      <c r="T102" s="243">
        <f t="shared" si="187"/>
        <v>0</v>
      </c>
      <c r="U102" s="244">
        <f t="shared" si="188"/>
        <v>0</v>
      </c>
      <c r="V102" s="16"/>
    </row>
    <row r="103" spans="1:22" x14ac:dyDescent="0.3">
      <c r="A103" s="234" t="s">
        <v>118</v>
      </c>
      <c r="B103" s="476">
        <v>3</v>
      </c>
      <c r="C103" s="417" t="s">
        <v>63</v>
      </c>
      <c r="D103" s="303" t="s">
        <v>20</v>
      </c>
      <c r="E103" s="304"/>
      <c r="F103" s="305"/>
      <c r="G103" s="306">
        <f t="shared" si="189"/>
        <v>0</v>
      </c>
      <c r="H103" s="304"/>
      <c r="I103" s="307"/>
      <c r="J103" s="308">
        <f t="shared" si="181"/>
        <v>0</v>
      </c>
      <c r="K103" s="230">
        <f t="shared" si="182"/>
        <v>0</v>
      </c>
      <c r="L103" s="309"/>
      <c r="M103" s="305"/>
      <c r="N103" s="308">
        <f t="shared" si="183"/>
        <v>0</v>
      </c>
      <c r="O103" s="309"/>
      <c r="P103" s="307"/>
      <c r="Q103" s="308">
        <f t="shared" si="184"/>
        <v>0</v>
      </c>
      <c r="R103" s="230">
        <f t="shared" si="185"/>
        <v>0</v>
      </c>
      <c r="S103" s="310">
        <f t="shared" si="186"/>
        <v>0</v>
      </c>
      <c r="T103" s="243">
        <f t="shared" si="187"/>
        <v>0</v>
      </c>
      <c r="U103" s="244">
        <f t="shared" si="188"/>
        <v>0</v>
      </c>
      <c r="V103" s="16"/>
    </row>
    <row r="104" spans="1:22" x14ac:dyDescent="0.3">
      <c r="A104" s="234" t="s">
        <v>118</v>
      </c>
      <c r="B104" s="476">
        <v>4</v>
      </c>
      <c r="C104" s="417" t="s">
        <v>64</v>
      </c>
      <c r="D104" s="303" t="s">
        <v>20</v>
      </c>
      <c r="E104" s="304"/>
      <c r="F104" s="305"/>
      <c r="G104" s="306">
        <f t="shared" si="189"/>
        <v>0</v>
      </c>
      <c r="H104" s="304"/>
      <c r="I104" s="307"/>
      <c r="J104" s="308">
        <f t="shared" si="181"/>
        <v>0</v>
      </c>
      <c r="K104" s="230">
        <f>G104-J104</f>
        <v>0</v>
      </c>
      <c r="L104" s="309"/>
      <c r="M104" s="305"/>
      <c r="N104" s="308">
        <f t="shared" si="183"/>
        <v>0</v>
      </c>
      <c r="O104" s="309"/>
      <c r="P104" s="307"/>
      <c r="Q104" s="308">
        <f t="shared" si="184"/>
        <v>0</v>
      </c>
      <c r="R104" s="230">
        <f t="shared" si="185"/>
        <v>0</v>
      </c>
      <c r="S104" s="310">
        <f t="shared" si="186"/>
        <v>0</v>
      </c>
      <c r="T104" s="243">
        <f t="shared" si="187"/>
        <v>0</v>
      </c>
      <c r="U104" s="244">
        <f t="shared" si="188"/>
        <v>0</v>
      </c>
      <c r="V104" s="16"/>
    </row>
    <row r="105" spans="1:22" x14ac:dyDescent="0.3">
      <c r="A105" s="234" t="s">
        <v>118</v>
      </c>
      <c r="B105" s="476">
        <v>5</v>
      </c>
      <c r="C105" s="417" t="s">
        <v>65</v>
      </c>
      <c r="D105" s="303" t="s">
        <v>20</v>
      </c>
      <c r="E105" s="304"/>
      <c r="F105" s="305"/>
      <c r="G105" s="306">
        <f t="shared" si="189"/>
        <v>0</v>
      </c>
      <c r="H105" s="304"/>
      <c r="I105" s="307"/>
      <c r="J105" s="308">
        <f t="shared" si="181"/>
        <v>0</v>
      </c>
      <c r="K105" s="230">
        <f t="shared" si="182"/>
        <v>0</v>
      </c>
      <c r="L105" s="309"/>
      <c r="M105" s="305"/>
      <c r="N105" s="308">
        <f t="shared" si="183"/>
        <v>0</v>
      </c>
      <c r="O105" s="309"/>
      <c r="P105" s="307"/>
      <c r="Q105" s="308">
        <f t="shared" si="184"/>
        <v>0</v>
      </c>
      <c r="R105" s="230">
        <f t="shared" si="185"/>
        <v>0</v>
      </c>
      <c r="S105" s="310">
        <f t="shared" si="186"/>
        <v>0</v>
      </c>
      <c r="T105" s="243">
        <f t="shared" si="187"/>
        <v>0</v>
      </c>
      <c r="U105" s="244">
        <f t="shared" si="188"/>
        <v>0</v>
      </c>
      <c r="V105" s="16"/>
    </row>
    <row r="106" spans="1:22" x14ac:dyDescent="0.3">
      <c r="A106" s="234" t="s">
        <v>118</v>
      </c>
      <c r="B106" s="476">
        <v>6</v>
      </c>
      <c r="C106" s="417" t="s">
        <v>66</v>
      </c>
      <c r="D106" s="303" t="s">
        <v>20</v>
      </c>
      <c r="E106" s="304"/>
      <c r="F106" s="305"/>
      <c r="G106" s="306">
        <f t="shared" si="189"/>
        <v>0</v>
      </c>
      <c r="H106" s="304"/>
      <c r="I106" s="307"/>
      <c r="J106" s="308">
        <f t="shared" si="181"/>
        <v>0</v>
      </c>
      <c r="K106" s="230">
        <f t="shared" si="182"/>
        <v>0</v>
      </c>
      <c r="L106" s="309"/>
      <c r="M106" s="305"/>
      <c r="N106" s="308">
        <f t="shared" si="183"/>
        <v>0</v>
      </c>
      <c r="O106" s="309"/>
      <c r="P106" s="307"/>
      <c r="Q106" s="308">
        <f t="shared" si="184"/>
        <v>0</v>
      </c>
      <c r="R106" s="230">
        <f t="shared" si="185"/>
        <v>0</v>
      </c>
      <c r="S106" s="310">
        <f t="shared" si="186"/>
        <v>0</v>
      </c>
      <c r="T106" s="243">
        <f t="shared" si="187"/>
        <v>0</v>
      </c>
      <c r="U106" s="244">
        <f t="shared" si="188"/>
        <v>0</v>
      </c>
      <c r="V106" s="16"/>
    </row>
    <row r="107" spans="1:22" x14ac:dyDescent="0.3">
      <c r="A107" s="234" t="s">
        <v>118</v>
      </c>
      <c r="B107" s="476">
        <v>7</v>
      </c>
      <c r="C107" s="417" t="s">
        <v>67</v>
      </c>
      <c r="D107" s="303" t="s">
        <v>20</v>
      </c>
      <c r="E107" s="304"/>
      <c r="F107" s="305"/>
      <c r="G107" s="306">
        <f t="shared" si="189"/>
        <v>0</v>
      </c>
      <c r="H107" s="304"/>
      <c r="I107" s="307"/>
      <c r="J107" s="308">
        <f t="shared" si="181"/>
        <v>0</v>
      </c>
      <c r="K107" s="230">
        <f t="shared" si="182"/>
        <v>0</v>
      </c>
      <c r="L107" s="309"/>
      <c r="M107" s="305"/>
      <c r="N107" s="308">
        <f t="shared" si="183"/>
        <v>0</v>
      </c>
      <c r="O107" s="309"/>
      <c r="P107" s="307"/>
      <c r="Q107" s="308">
        <f t="shared" si="184"/>
        <v>0</v>
      </c>
      <c r="R107" s="230">
        <f t="shared" si="185"/>
        <v>0</v>
      </c>
      <c r="S107" s="310">
        <f t="shared" si="186"/>
        <v>0</v>
      </c>
      <c r="T107" s="243">
        <f t="shared" si="187"/>
        <v>0</v>
      </c>
      <c r="U107" s="244">
        <f t="shared" si="188"/>
        <v>0</v>
      </c>
      <c r="V107" s="16"/>
    </row>
    <row r="108" spans="1:22" x14ac:dyDescent="0.3">
      <c r="A108" s="234" t="s">
        <v>118</v>
      </c>
      <c r="B108" s="476">
        <v>8</v>
      </c>
      <c r="C108" s="417" t="s">
        <v>68</v>
      </c>
      <c r="D108" s="303" t="s">
        <v>20</v>
      </c>
      <c r="E108" s="304"/>
      <c r="F108" s="305"/>
      <c r="G108" s="306">
        <f t="shared" si="189"/>
        <v>0</v>
      </c>
      <c r="H108" s="304"/>
      <c r="I108" s="307"/>
      <c r="J108" s="308">
        <f t="shared" si="181"/>
        <v>0</v>
      </c>
      <c r="K108" s="230">
        <f t="shared" si="182"/>
        <v>0</v>
      </c>
      <c r="L108" s="309"/>
      <c r="M108" s="305"/>
      <c r="N108" s="308">
        <f t="shared" si="183"/>
        <v>0</v>
      </c>
      <c r="O108" s="309"/>
      <c r="P108" s="307"/>
      <c r="Q108" s="308">
        <f t="shared" si="184"/>
        <v>0</v>
      </c>
      <c r="R108" s="230">
        <f t="shared" si="185"/>
        <v>0</v>
      </c>
      <c r="S108" s="310">
        <f t="shared" si="186"/>
        <v>0</v>
      </c>
      <c r="T108" s="243">
        <f t="shared" si="187"/>
        <v>0</v>
      </c>
      <c r="U108" s="244">
        <f t="shared" si="188"/>
        <v>0</v>
      </c>
      <c r="V108" s="16"/>
    </row>
    <row r="109" spans="1:22" x14ac:dyDescent="0.3">
      <c r="A109" s="234" t="s">
        <v>118</v>
      </c>
      <c r="B109" s="476">
        <v>9</v>
      </c>
      <c r="C109" s="417" t="s">
        <v>69</v>
      </c>
      <c r="D109" s="303" t="s">
        <v>20</v>
      </c>
      <c r="E109" s="304"/>
      <c r="F109" s="305"/>
      <c r="G109" s="306">
        <f t="shared" si="189"/>
        <v>0</v>
      </c>
      <c r="H109" s="304"/>
      <c r="I109" s="307"/>
      <c r="J109" s="308">
        <f t="shared" si="181"/>
        <v>0</v>
      </c>
      <c r="K109" s="230">
        <f t="shared" si="182"/>
        <v>0</v>
      </c>
      <c r="L109" s="309"/>
      <c r="M109" s="305"/>
      <c r="N109" s="308">
        <f t="shared" si="183"/>
        <v>0</v>
      </c>
      <c r="O109" s="309"/>
      <c r="P109" s="307"/>
      <c r="Q109" s="308">
        <f t="shared" si="184"/>
        <v>0</v>
      </c>
      <c r="R109" s="230">
        <f t="shared" si="185"/>
        <v>0</v>
      </c>
      <c r="S109" s="310">
        <f t="shared" si="186"/>
        <v>0</v>
      </c>
      <c r="T109" s="243">
        <f t="shared" si="187"/>
        <v>0</v>
      </c>
      <c r="U109" s="244">
        <f t="shared" si="188"/>
        <v>0</v>
      </c>
      <c r="V109" s="16"/>
    </row>
    <row r="110" spans="1:22" ht="15" thickBot="1" x14ac:dyDescent="0.35">
      <c r="A110" s="421" t="s">
        <v>118</v>
      </c>
      <c r="B110" s="476">
        <v>10</v>
      </c>
      <c r="C110" s="418" t="s">
        <v>70</v>
      </c>
      <c r="D110" s="332" t="s">
        <v>20</v>
      </c>
      <c r="E110" s="333"/>
      <c r="F110" s="334"/>
      <c r="G110" s="306">
        <f t="shared" si="189"/>
        <v>0</v>
      </c>
      <c r="H110" s="333"/>
      <c r="I110" s="335"/>
      <c r="J110" s="336">
        <f t="shared" si="181"/>
        <v>0</v>
      </c>
      <c r="K110" s="290">
        <f t="shared" si="182"/>
        <v>0</v>
      </c>
      <c r="L110" s="337"/>
      <c r="M110" s="334"/>
      <c r="N110" s="336">
        <f t="shared" si="183"/>
        <v>0</v>
      </c>
      <c r="O110" s="337"/>
      <c r="P110" s="335"/>
      <c r="Q110" s="336">
        <f t="shared" si="184"/>
        <v>0</v>
      </c>
      <c r="R110" s="290">
        <f t="shared" si="185"/>
        <v>0</v>
      </c>
      <c r="S110" s="338">
        <f t="shared" si="186"/>
        <v>0</v>
      </c>
      <c r="T110" s="243">
        <f t="shared" si="187"/>
        <v>0</v>
      </c>
      <c r="U110" s="244">
        <f t="shared" si="188"/>
        <v>0</v>
      </c>
      <c r="V110" s="43"/>
    </row>
    <row r="111" spans="1:22" ht="15" thickBot="1" x14ac:dyDescent="0.35">
      <c r="A111" s="492" t="s">
        <v>157</v>
      </c>
      <c r="B111" s="493"/>
      <c r="C111" s="494"/>
      <c r="D111" s="374"/>
      <c r="E111" s="393">
        <f>SUM(E101:E110)</f>
        <v>0</v>
      </c>
      <c r="F111" s="393">
        <f>SUM(F101:F110)</f>
        <v>0</v>
      </c>
      <c r="G111" s="393">
        <f>SUM(G101:G110)</f>
        <v>0</v>
      </c>
      <c r="H111" s="291">
        <f t="shared" ref="H111:I111" si="190">SUM(H101:H110)</f>
        <v>0</v>
      </c>
      <c r="I111" s="291">
        <f t="shared" si="190"/>
        <v>0</v>
      </c>
      <c r="J111" s="291">
        <f>SUM(J101:J110)</f>
        <v>0</v>
      </c>
      <c r="K111" s="291">
        <f>SUM(K101:K110)</f>
        <v>0</v>
      </c>
      <c r="L111" s="291">
        <f t="shared" ref="L111:M111" si="191">SUM(L101:L110)</f>
        <v>0</v>
      </c>
      <c r="M111" s="291">
        <f t="shared" si="191"/>
        <v>0</v>
      </c>
      <c r="N111" s="291">
        <f>SUM(N101:N110)</f>
        <v>0</v>
      </c>
      <c r="O111" s="291">
        <f t="shared" ref="O111:S111" si="192">SUM(O101:O110)</f>
        <v>0</v>
      </c>
      <c r="P111" s="376">
        <f t="shared" si="192"/>
        <v>0</v>
      </c>
      <c r="Q111" s="376">
        <f t="shared" si="192"/>
        <v>0</v>
      </c>
      <c r="R111" s="376">
        <f t="shared" si="192"/>
        <v>0</v>
      </c>
      <c r="S111" s="376">
        <f t="shared" si="192"/>
        <v>0</v>
      </c>
      <c r="T111" s="376">
        <f>SUM(T101:T110)</f>
        <v>0</v>
      </c>
      <c r="U111" s="376">
        <f>SUM(U101:U110)</f>
        <v>0</v>
      </c>
      <c r="V111" s="192"/>
    </row>
    <row r="112" spans="1:22" x14ac:dyDescent="0.3">
      <c r="A112" s="419" t="s">
        <v>116</v>
      </c>
      <c r="B112" s="275" t="s">
        <v>71</v>
      </c>
      <c r="C112" s="377" t="s">
        <v>72</v>
      </c>
      <c r="D112" s="422"/>
      <c r="E112" s="423"/>
      <c r="F112" s="382"/>
      <c r="G112" s="383"/>
      <c r="H112" s="423"/>
      <c r="I112" s="382"/>
      <c r="J112" s="383"/>
      <c r="K112" s="281"/>
      <c r="L112" s="423"/>
      <c r="M112" s="382"/>
      <c r="N112" s="383"/>
      <c r="O112" s="423"/>
      <c r="P112" s="382"/>
      <c r="Q112" s="383"/>
      <c r="R112" s="281"/>
      <c r="S112" s="386"/>
      <c r="T112" s="387"/>
      <c r="U112" s="388"/>
      <c r="V112" s="187"/>
    </row>
    <row r="113" spans="1:22" x14ac:dyDescent="0.3">
      <c r="A113" s="285" t="s">
        <v>117</v>
      </c>
      <c r="B113" s="235" t="s">
        <v>6</v>
      </c>
      <c r="C113" s="225" t="s">
        <v>73</v>
      </c>
      <c r="D113" s="303"/>
      <c r="E113" s="304"/>
      <c r="F113" s="305"/>
      <c r="G113" s="306"/>
      <c r="H113" s="304"/>
      <c r="I113" s="307"/>
      <c r="J113" s="308"/>
      <c r="K113" s="230"/>
      <c r="L113" s="309"/>
      <c r="M113" s="305"/>
      <c r="N113" s="308"/>
      <c r="O113" s="309"/>
      <c r="P113" s="307"/>
      <c r="Q113" s="308"/>
      <c r="R113" s="230"/>
      <c r="S113" s="310"/>
      <c r="T113" s="396"/>
      <c r="U113" s="397"/>
      <c r="V113" s="16"/>
    </row>
    <row r="114" spans="1:22" x14ac:dyDescent="0.3">
      <c r="A114" s="234" t="s">
        <v>118</v>
      </c>
      <c r="B114" s="476">
        <v>1</v>
      </c>
      <c r="C114" s="417" t="s">
        <v>158</v>
      </c>
      <c r="D114" s="303" t="s">
        <v>20</v>
      </c>
      <c r="E114" s="304"/>
      <c r="F114" s="305"/>
      <c r="G114" s="306">
        <f>E114*F114</f>
        <v>0</v>
      </c>
      <c r="H114" s="304"/>
      <c r="I114" s="307"/>
      <c r="J114" s="308">
        <f t="shared" ref="J114:J115" si="193">H114*I114</f>
        <v>0</v>
      </c>
      <c r="K114" s="230">
        <f t="shared" ref="K114:K115" si="194">G114-J114</f>
        <v>0</v>
      </c>
      <c r="L114" s="309"/>
      <c r="M114" s="305"/>
      <c r="N114" s="308">
        <f t="shared" ref="N114:N115" si="195">L114*M114</f>
        <v>0</v>
      </c>
      <c r="O114" s="309"/>
      <c r="P114" s="307"/>
      <c r="Q114" s="308">
        <f t="shared" ref="Q114:Q115" si="196">O114*P114</f>
        <v>0</v>
      </c>
      <c r="R114" s="230">
        <f t="shared" ref="R114:R115" si="197">N114-Q114</f>
        <v>0</v>
      </c>
      <c r="S114" s="310">
        <f t="shared" ref="S114:S115" si="198">G114+N114</f>
        <v>0</v>
      </c>
      <c r="T114" s="243">
        <f t="shared" ref="T114:T115" si="199">J114+Q114</f>
        <v>0</v>
      </c>
      <c r="U114" s="244">
        <f t="shared" ref="U114:U115" si="200">S114-T114</f>
        <v>0</v>
      </c>
      <c r="V114" s="16"/>
    </row>
    <row r="115" spans="1:22" ht="15" thickBot="1" x14ac:dyDescent="0.35">
      <c r="A115" s="421" t="s">
        <v>118</v>
      </c>
      <c r="B115" s="476">
        <v>2</v>
      </c>
      <c r="C115" s="418" t="s">
        <v>158</v>
      </c>
      <c r="D115" s="332" t="s">
        <v>20</v>
      </c>
      <c r="E115" s="333"/>
      <c r="F115" s="334"/>
      <c r="G115" s="306">
        <f>E115*F115</f>
        <v>0</v>
      </c>
      <c r="H115" s="333"/>
      <c r="I115" s="335"/>
      <c r="J115" s="336">
        <f t="shared" si="193"/>
        <v>0</v>
      </c>
      <c r="K115" s="290">
        <f t="shared" si="194"/>
        <v>0</v>
      </c>
      <c r="L115" s="337"/>
      <c r="M115" s="334"/>
      <c r="N115" s="336">
        <f t="shared" si="195"/>
        <v>0</v>
      </c>
      <c r="O115" s="337"/>
      <c r="P115" s="335"/>
      <c r="Q115" s="336">
        <f t="shared" si="196"/>
        <v>0</v>
      </c>
      <c r="R115" s="290">
        <f t="shared" si="197"/>
        <v>0</v>
      </c>
      <c r="S115" s="338">
        <f t="shared" si="198"/>
        <v>0</v>
      </c>
      <c r="T115" s="243">
        <f t="shared" si="199"/>
        <v>0</v>
      </c>
      <c r="U115" s="244">
        <f t="shared" si="200"/>
        <v>0</v>
      </c>
      <c r="V115" s="43"/>
    </row>
    <row r="116" spans="1:22" ht="15" thickBot="1" x14ac:dyDescent="0.35">
      <c r="A116" s="517" t="s">
        <v>159</v>
      </c>
      <c r="B116" s="518"/>
      <c r="C116" s="519"/>
      <c r="D116" s="374"/>
      <c r="E116" s="393">
        <f>SUM(E114:E115)</f>
        <v>0</v>
      </c>
      <c r="F116" s="393">
        <f>SUM(F114:F115)</f>
        <v>0</v>
      </c>
      <c r="G116" s="393">
        <f>SUM(G114:G115)</f>
        <v>0</v>
      </c>
      <c r="H116" s="291">
        <f t="shared" ref="H116:I116" si="201">SUM(H114:H115)</f>
        <v>0</v>
      </c>
      <c r="I116" s="291">
        <f t="shared" si="201"/>
        <v>0</v>
      </c>
      <c r="J116" s="291">
        <f>SUM(J114:J115)</f>
        <v>0</v>
      </c>
      <c r="K116" s="291">
        <f>SUM(K114:K115)</f>
        <v>0</v>
      </c>
      <c r="L116" s="291">
        <f t="shared" ref="L116:M116" si="202">SUM(L114:L115)</f>
        <v>0</v>
      </c>
      <c r="M116" s="291">
        <f t="shared" si="202"/>
        <v>0</v>
      </c>
      <c r="N116" s="291">
        <f>SUM(N114:N115)</f>
        <v>0</v>
      </c>
      <c r="O116" s="291">
        <f t="shared" ref="O116:P116" si="203">SUM(O114:O115)</f>
        <v>0</v>
      </c>
      <c r="P116" s="291">
        <f t="shared" si="203"/>
        <v>0</v>
      </c>
      <c r="Q116" s="291">
        <f>SUM(Q114:Q115)</f>
        <v>0</v>
      </c>
      <c r="R116" s="291">
        <f>SUM(R114:R115)</f>
        <v>0</v>
      </c>
      <c r="S116" s="272">
        <f>SUM(S114:S115)</f>
        <v>0</v>
      </c>
      <c r="T116" s="376">
        <f>SUM(T114:T115)</f>
        <v>0</v>
      </c>
      <c r="U116" s="376">
        <f>SUM(U114:U115)</f>
        <v>0</v>
      </c>
      <c r="V116" s="192"/>
    </row>
    <row r="117" spans="1:22" x14ac:dyDescent="0.3">
      <c r="A117" s="419" t="s">
        <v>116</v>
      </c>
      <c r="B117" s="275" t="s">
        <v>74</v>
      </c>
      <c r="C117" s="394" t="s">
        <v>75</v>
      </c>
      <c r="D117" s="301"/>
      <c r="E117" s="365"/>
      <c r="F117" s="366"/>
      <c r="G117" s="367"/>
      <c r="H117" s="365"/>
      <c r="I117" s="366"/>
      <c r="J117" s="367"/>
      <c r="K117" s="368"/>
      <c r="L117" s="365"/>
      <c r="M117" s="366"/>
      <c r="N117" s="367"/>
      <c r="O117" s="365"/>
      <c r="P117" s="366"/>
      <c r="Q117" s="367"/>
      <c r="R117" s="368"/>
      <c r="S117" s="424"/>
      <c r="T117" s="370"/>
      <c r="U117" s="301"/>
      <c r="V117" s="185"/>
    </row>
    <row r="118" spans="1:22" x14ac:dyDescent="0.3">
      <c r="A118" s="234" t="s">
        <v>118</v>
      </c>
      <c r="B118" s="476">
        <v>1</v>
      </c>
      <c r="C118" s="425" t="s">
        <v>76</v>
      </c>
      <c r="D118" s="237" t="s">
        <v>77</v>
      </c>
      <c r="E118" s="227"/>
      <c r="F118" s="228"/>
      <c r="G118" s="229">
        <f>E118*F118</f>
        <v>0</v>
      </c>
      <c r="H118" s="227"/>
      <c r="I118" s="228"/>
      <c r="J118" s="229">
        <f t="shared" ref="J118:J120" si="204">H118*I118</f>
        <v>0</v>
      </c>
      <c r="K118" s="230">
        <f t="shared" ref="K118:K120" si="205">G118-J118</f>
        <v>0</v>
      </c>
      <c r="L118" s="227"/>
      <c r="M118" s="228"/>
      <c r="N118" s="229">
        <f t="shared" ref="N118:N120" si="206">L118*M118</f>
        <v>0</v>
      </c>
      <c r="O118" s="227"/>
      <c r="P118" s="228"/>
      <c r="Q118" s="229">
        <f t="shared" ref="Q118:Q120" si="207">O118*P118</f>
        <v>0</v>
      </c>
      <c r="R118" s="230">
        <f t="shared" ref="R118:R120" si="208">N118-Q118</f>
        <v>0</v>
      </c>
      <c r="S118" s="310">
        <f t="shared" ref="S118:S120" si="209">G118+N118</f>
        <v>0</v>
      </c>
      <c r="T118" s="243">
        <f t="shared" ref="T118:T120" si="210">J118+Q118</f>
        <v>0</v>
      </c>
      <c r="U118" s="244">
        <f t="shared" ref="U118:U120" si="211">S118-T118</f>
        <v>0</v>
      </c>
      <c r="V118" s="128"/>
    </row>
    <row r="119" spans="1:22" x14ac:dyDescent="0.3">
      <c r="A119" s="234" t="s">
        <v>118</v>
      </c>
      <c r="B119" s="476">
        <v>2</v>
      </c>
      <c r="C119" s="425" t="s">
        <v>76</v>
      </c>
      <c r="D119" s="237" t="s">
        <v>77</v>
      </c>
      <c r="E119" s="227"/>
      <c r="F119" s="228"/>
      <c r="G119" s="229">
        <f t="shared" ref="G119:G120" si="212">E119*F119</f>
        <v>0</v>
      </c>
      <c r="H119" s="227"/>
      <c r="I119" s="228"/>
      <c r="J119" s="229">
        <f t="shared" si="204"/>
        <v>0</v>
      </c>
      <c r="K119" s="230">
        <f t="shared" si="205"/>
        <v>0</v>
      </c>
      <c r="L119" s="227"/>
      <c r="M119" s="228"/>
      <c r="N119" s="229">
        <f t="shared" si="206"/>
        <v>0</v>
      </c>
      <c r="O119" s="227"/>
      <c r="P119" s="228"/>
      <c r="Q119" s="229">
        <f t="shared" si="207"/>
        <v>0</v>
      </c>
      <c r="R119" s="230">
        <f t="shared" si="208"/>
        <v>0</v>
      </c>
      <c r="S119" s="310">
        <f t="shared" si="209"/>
        <v>0</v>
      </c>
      <c r="T119" s="243">
        <f t="shared" si="210"/>
        <v>0</v>
      </c>
      <c r="U119" s="244">
        <f t="shared" si="211"/>
        <v>0</v>
      </c>
      <c r="V119" s="128"/>
    </row>
    <row r="120" spans="1:22" ht="15" thickBot="1" x14ac:dyDescent="0.35">
      <c r="A120" s="421" t="s">
        <v>118</v>
      </c>
      <c r="B120" s="476">
        <v>3</v>
      </c>
      <c r="C120" s="426" t="s">
        <v>76</v>
      </c>
      <c r="D120" s="247" t="s">
        <v>77</v>
      </c>
      <c r="E120" s="251"/>
      <c r="F120" s="250"/>
      <c r="G120" s="229">
        <f t="shared" si="212"/>
        <v>0</v>
      </c>
      <c r="H120" s="251"/>
      <c r="I120" s="250"/>
      <c r="J120" s="289">
        <f t="shared" si="204"/>
        <v>0</v>
      </c>
      <c r="K120" s="290">
        <f t="shared" si="205"/>
        <v>0</v>
      </c>
      <c r="L120" s="251"/>
      <c r="M120" s="250"/>
      <c r="N120" s="289">
        <f t="shared" si="206"/>
        <v>0</v>
      </c>
      <c r="O120" s="251"/>
      <c r="P120" s="250"/>
      <c r="Q120" s="289">
        <f t="shared" si="207"/>
        <v>0</v>
      </c>
      <c r="R120" s="290">
        <f t="shared" si="208"/>
        <v>0</v>
      </c>
      <c r="S120" s="338">
        <f t="shared" si="209"/>
        <v>0</v>
      </c>
      <c r="T120" s="243">
        <f t="shared" si="210"/>
        <v>0</v>
      </c>
      <c r="U120" s="244">
        <f t="shared" si="211"/>
        <v>0</v>
      </c>
      <c r="V120" s="129"/>
    </row>
    <row r="121" spans="1:22" ht="15" thickBot="1" x14ac:dyDescent="0.35">
      <c r="A121" s="492" t="s">
        <v>160</v>
      </c>
      <c r="B121" s="493"/>
      <c r="C121" s="494"/>
      <c r="D121" s="374"/>
      <c r="E121" s="393">
        <f>SUM(E118:E120)</f>
        <v>0</v>
      </c>
      <c r="F121" s="393">
        <f>SUM(F118:F120)</f>
        <v>0</v>
      </c>
      <c r="G121" s="393">
        <f>SUM(G118:G120)</f>
        <v>0</v>
      </c>
      <c r="H121" s="291">
        <f t="shared" ref="H121:I121" si="213">SUM(H118:H120)</f>
        <v>0</v>
      </c>
      <c r="I121" s="291">
        <f t="shared" si="213"/>
        <v>0</v>
      </c>
      <c r="J121" s="291">
        <f>SUM(J118:J120)</f>
        <v>0</v>
      </c>
      <c r="K121" s="291">
        <f>SUM(K118:K120)</f>
        <v>0</v>
      </c>
      <c r="L121" s="291">
        <f t="shared" ref="L121:M121" si="214">SUM(L118:L120)</f>
        <v>0</v>
      </c>
      <c r="M121" s="291">
        <f t="shared" si="214"/>
        <v>0</v>
      </c>
      <c r="N121" s="291">
        <f>SUM(N118:N120)</f>
        <v>0</v>
      </c>
      <c r="O121" s="291">
        <f t="shared" ref="O121:P121" si="215">SUM(O118:O120)</f>
        <v>0</v>
      </c>
      <c r="P121" s="291">
        <f t="shared" si="215"/>
        <v>0</v>
      </c>
      <c r="Q121" s="291">
        <f>SUM(Q118:Q120)</f>
        <v>0</v>
      </c>
      <c r="R121" s="291">
        <f>SUM(R118:R120)</f>
        <v>0</v>
      </c>
      <c r="S121" s="272">
        <f>SUM(S118:S120)</f>
        <v>0</v>
      </c>
      <c r="T121" s="376">
        <f>SUM(T118:T120)</f>
        <v>0</v>
      </c>
      <c r="U121" s="376">
        <f>SUM(U118:U120)</f>
        <v>0</v>
      </c>
      <c r="V121" s="192"/>
    </row>
    <row r="122" spans="1:22" x14ac:dyDescent="0.3">
      <c r="A122" s="419" t="s">
        <v>116</v>
      </c>
      <c r="B122" s="275" t="s">
        <v>78</v>
      </c>
      <c r="C122" s="394" t="s">
        <v>79</v>
      </c>
      <c r="D122" s="427"/>
      <c r="E122" s="365"/>
      <c r="F122" s="366"/>
      <c r="G122" s="367"/>
      <c r="H122" s="365"/>
      <c r="I122" s="366"/>
      <c r="J122" s="367"/>
      <c r="K122" s="368"/>
      <c r="L122" s="365"/>
      <c r="M122" s="366"/>
      <c r="N122" s="367"/>
      <c r="O122" s="365"/>
      <c r="P122" s="366"/>
      <c r="Q122" s="367"/>
      <c r="R122" s="368"/>
      <c r="S122" s="424"/>
      <c r="T122" s="370"/>
      <c r="U122" s="301"/>
      <c r="V122" s="185"/>
    </row>
    <row r="123" spans="1:22" x14ac:dyDescent="0.3">
      <c r="A123" s="234" t="s">
        <v>118</v>
      </c>
      <c r="B123" s="476">
        <v>1</v>
      </c>
      <c r="C123" s="425" t="s">
        <v>80</v>
      </c>
      <c r="D123" s="237"/>
      <c r="E123" s="227"/>
      <c r="F123" s="228"/>
      <c r="G123" s="229">
        <f>E123*F123</f>
        <v>0</v>
      </c>
      <c r="H123" s="227"/>
      <c r="I123" s="228"/>
      <c r="J123" s="229">
        <f t="shared" ref="J123:J124" si="216">H123*I123</f>
        <v>0</v>
      </c>
      <c r="K123" s="230">
        <f t="shared" ref="K123:K124" si="217">G123-J123</f>
        <v>0</v>
      </c>
      <c r="L123" s="227"/>
      <c r="M123" s="228"/>
      <c r="N123" s="229">
        <f t="shared" ref="N123:N124" si="218">L123*M123</f>
        <v>0</v>
      </c>
      <c r="O123" s="227"/>
      <c r="P123" s="228"/>
      <c r="Q123" s="229">
        <f t="shared" ref="Q123:Q124" si="219">O123*P123</f>
        <v>0</v>
      </c>
      <c r="R123" s="230">
        <f t="shared" ref="R123:R124" si="220">N123-Q123</f>
        <v>0</v>
      </c>
      <c r="S123" s="310">
        <f t="shared" ref="S123:S124" si="221">G123+N123</f>
        <v>0</v>
      </c>
      <c r="T123" s="243">
        <f t="shared" ref="T123:T124" si="222">J123+Q123</f>
        <v>0</v>
      </c>
      <c r="U123" s="244">
        <f t="shared" ref="U123:U124" si="223">S123-T123</f>
        <v>0</v>
      </c>
      <c r="V123" s="128"/>
    </row>
    <row r="124" spans="1:22" ht="15" thickBot="1" x14ac:dyDescent="0.35">
      <c r="A124" s="421" t="s">
        <v>118</v>
      </c>
      <c r="B124" s="476">
        <v>2</v>
      </c>
      <c r="C124" s="426" t="s">
        <v>80</v>
      </c>
      <c r="D124" s="247"/>
      <c r="E124" s="251"/>
      <c r="F124" s="250"/>
      <c r="G124" s="229">
        <f>E124*F124</f>
        <v>0</v>
      </c>
      <c r="H124" s="251"/>
      <c r="I124" s="250"/>
      <c r="J124" s="289">
        <f t="shared" si="216"/>
        <v>0</v>
      </c>
      <c r="K124" s="290">
        <f t="shared" si="217"/>
        <v>0</v>
      </c>
      <c r="L124" s="251"/>
      <c r="M124" s="250"/>
      <c r="N124" s="289">
        <f t="shared" si="218"/>
        <v>0</v>
      </c>
      <c r="O124" s="251"/>
      <c r="P124" s="250"/>
      <c r="Q124" s="289">
        <f t="shared" si="219"/>
        <v>0</v>
      </c>
      <c r="R124" s="290">
        <f t="shared" si="220"/>
        <v>0</v>
      </c>
      <c r="S124" s="338">
        <f t="shared" si="221"/>
        <v>0</v>
      </c>
      <c r="T124" s="243">
        <f t="shared" si="222"/>
        <v>0</v>
      </c>
      <c r="U124" s="244">
        <f t="shared" si="223"/>
        <v>0</v>
      </c>
      <c r="V124" s="129"/>
    </row>
    <row r="125" spans="1:22" ht="15" thickBot="1" x14ac:dyDescent="0.35">
      <c r="A125" s="492" t="s">
        <v>161</v>
      </c>
      <c r="B125" s="493"/>
      <c r="C125" s="494"/>
      <c r="D125" s="374"/>
      <c r="E125" s="393">
        <f>SUM(E123:E124)</f>
        <v>0</v>
      </c>
      <c r="F125" s="393">
        <f>SUM(F123:F124)</f>
        <v>0</v>
      </c>
      <c r="G125" s="393">
        <f>SUM(G123:G124)</f>
        <v>0</v>
      </c>
      <c r="H125" s="291">
        <f t="shared" ref="H125:I125" si="224">SUM(H123:H124)</f>
        <v>0</v>
      </c>
      <c r="I125" s="291">
        <f t="shared" si="224"/>
        <v>0</v>
      </c>
      <c r="J125" s="291">
        <f>SUM(J123:J124)</f>
        <v>0</v>
      </c>
      <c r="K125" s="291">
        <f>SUM(K123:K124)</f>
        <v>0</v>
      </c>
      <c r="L125" s="291">
        <f t="shared" ref="L125:M125" si="225">SUM(L123:L124)</f>
        <v>0</v>
      </c>
      <c r="M125" s="291">
        <f t="shared" si="225"/>
        <v>0</v>
      </c>
      <c r="N125" s="291">
        <f>SUM(N123:N124)</f>
        <v>0</v>
      </c>
      <c r="O125" s="291">
        <f t="shared" ref="O125:P125" si="226">SUM(O123:O124)</f>
        <v>0</v>
      </c>
      <c r="P125" s="291">
        <f t="shared" si="226"/>
        <v>0</v>
      </c>
      <c r="Q125" s="291">
        <f>SUM(Q123:Q124)</f>
        <v>0</v>
      </c>
      <c r="R125" s="291">
        <f>SUM(R123:R124)</f>
        <v>0</v>
      </c>
      <c r="S125" s="272">
        <f>SUM(S123:S124)</f>
        <v>0</v>
      </c>
      <c r="T125" s="376">
        <f>SUM(T123:T124)</f>
        <v>0</v>
      </c>
      <c r="U125" s="376">
        <f>SUM(U123:U124)</f>
        <v>0</v>
      </c>
      <c r="V125" s="192"/>
    </row>
    <row r="126" spans="1:22" ht="27" x14ac:dyDescent="0.3">
      <c r="A126" s="419" t="s">
        <v>116</v>
      </c>
      <c r="B126" s="275" t="s">
        <v>138</v>
      </c>
      <c r="C126" s="428" t="s">
        <v>81</v>
      </c>
      <c r="D126" s="427"/>
      <c r="E126" s="365"/>
      <c r="F126" s="366"/>
      <c r="G126" s="367"/>
      <c r="H126" s="365"/>
      <c r="I126" s="366"/>
      <c r="J126" s="367"/>
      <c r="K126" s="368"/>
      <c r="L126" s="365"/>
      <c r="M126" s="366"/>
      <c r="N126" s="367"/>
      <c r="O126" s="365"/>
      <c r="P126" s="366"/>
      <c r="Q126" s="367"/>
      <c r="R126" s="368"/>
      <c r="S126" s="424"/>
      <c r="T126" s="370"/>
      <c r="U126" s="301"/>
      <c r="V126" s="185"/>
    </row>
    <row r="127" spans="1:22" x14ac:dyDescent="0.3">
      <c r="A127" s="234" t="s">
        <v>118</v>
      </c>
      <c r="B127" s="476">
        <v>1</v>
      </c>
      <c r="C127" s="425" t="s">
        <v>82</v>
      </c>
      <c r="D127" s="237" t="s">
        <v>77</v>
      </c>
      <c r="E127" s="227"/>
      <c r="F127" s="228"/>
      <c r="G127" s="229">
        <f>E127*F127</f>
        <v>0</v>
      </c>
      <c r="H127" s="227"/>
      <c r="I127" s="228"/>
      <c r="J127" s="229">
        <f t="shared" ref="J127:J128" si="227">H127*I127</f>
        <v>0</v>
      </c>
      <c r="K127" s="230">
        <f t="shared" ref="K127:K128" si="228">G127-J127</f>
        <v>0</v>
      </c>
      <c r="L127" s="227"/>
      <c r="M127" s="228"/>
      <c r="N127" s="229">
        <f t="shared" ref="N127:N128" si="229">L127*M127</f>
        <v>0</v>
      </c>
      <c r="O127" s="227"/>
      <c r="P127" s="228"/>
      <c r="Q127" s="229">
        <f t="shared" ref="Q127:Q128" si="230">O127*P127</f>
        <v>0</v>
      </c>
      <c r="R127" s="230">
        <f t="shared" ref="R127:R128" si="231">N127-Q127</f>
        <v>0</v>
      </c>
      <c r="S127" s="310">
        <f t="shared" ref="S127:S128" si="232">G127+N127</f>
        <v>0</v>
      </c>
      <c r="T127" s="243">
        <f t="shared" ref="T127:T128" si="233">J127+Q127</f>
        <v>0</v>
      </c>
      <c r="U127" s="244">
        <f t="shared" ref="U127:U128" si="234">S127-T127</f>
        <v>0</v>
      </c>
      <c r="V127" s="128"/>
    </row>
    <row r="128" spans="1:22" ht="15" thickBot="1" x14ac:dyDescent="0.35">
      <c r="A128" s="421" t="s">
        <v>118</v>
      </c>
      <c r="B128" s="476">
        <v>2</v>
      </c>
      <c r="C128" s="426" t="s">
        <v>83</v>
      </c>
      <c r="D128" s="247" t="s">
        <v>84</v>
      </c>
      <c r="E128" s="248"/>
      <c r="F128" s="249"/>
      <c r="G128" s="229">
        <f>E128*F128</f>
        <v>0</v>
      </c>
      <c r="H128" s="248"/>
      <c r="I128" s="250"/>
      <c r="J128" s="289">
        <f t="shared" si="227"/>
        <v>0</v>
      </c>
      <c r="K128" s="290">
        <f t="shared" si="228"/>
        <v>0</v>
      </c>
      <c r="L128" s="251"/>
      <c r="M128" s="249"/>
      <c r="N128" s="289">
        <f t="shared" si="229"/>
        <v>0</v>
      </c>
      <c r="O128" s="251"/>
      <c r="P128" s="250"/>
      <c r="Q128" s="289">
        <f t="shared" si="230"/>
        <v>0</v>
      </c>
      <c r="R128" s="290">
        <f t="shared" si="231"/>
        <v>0</v>
      </c>
      <c r="S128" s="338">
        <f t="shared" si="232"/>
        <v>0</v>
      </c>
      <c r="T128" s="243">
        <f t="shared" si="233"/>
        <v>0</v>
      </c>
      <c r="U128" s="244">
        <f t="shared" si="234"/>
        <v>0</v>
      </c>
      <c r="V128" s="129"/>
    </row>
    <row r="129" spans="1:22" ht="15" thickBot="1" x14ac:dyDescent="0.35">
      <c r="A129" s="502" t="s">
        <v>162</v>
      </c>
      <c r="B129" s="503"/>
      <c r="C129" s="504"/>
      <c r="D129" s="374"/>
      <c r="E129" s="393">
        <f>SUM(E127:E128)</f>
        <v>0</v>
      </c>
      <c r="F129" s="393">
        <f>SUM(F127:F128)</f>
        <v>0</v>
      </c>
      <c r="G129" s="393">
        <f>SUM(G127:G128)</f>
        <v>0</v>
      </c>
      <c r="H129" s="291">
        <f t="shared" ref="H129:I129" si="235">SUM(H127:H128)</f>
        <v>0</v>
      </c>
      <c r="I129" s="291">
        <f t="shared" si="235"/>
        <v>0</v>
      </c>
      <c r="J129" s="291">
        <f>SUM(J127:J128)</f>
        <v>0</v>
      </c>
      <c r="K129" s="291">
        <f>SUM(K127:K128)</f>
        <v>0</v>
      </c>
      <c r="L129" s="291">
        <f t="shared" ref="L129:M129" si="236">SUM(L127:L128)</f>
        <v>0</v>
      </c>
      <c r="M129" s="291">
        <f t="shared" si="236"/>
        <v>0</v>
      </c>
      <c r="N129" s="291">
        <f>SUM(N127:N128)</f>
        <v>0</v>
      </c>
      <c r="O129" s="291">
        <f t="shared" ref="O129:P129" si="237">SUM(O127:O128)</f>
        <v>0</v>
      </c>
      <c r="P129" s="291">
        <f t="shared" si="237"/>
        <v>0</v>
      </c>
      <c r="Q129" s="291">
        <f>SUM(Q127:Q128)</f>
        <v>0</v>
      </c>
      <c r="R129" s="291">
        <f>SUM(R127:R128)</f>
        <v>0</v>
      </c>
      <c r="S129" s="272">
        <f>SUM(S127:S128)</f>
        <v>0</v>
      </c>
      <c r="T129" s="376">
        <f>SUM(T127:T128)</f>
        <v>0</v>
      </c>
      <c r="U129" s="376">
        <f>SUM(U127:U128)</f>
        <v>0</v>
      </c>
      <c r="V129" s="192"/>
    </row>
    <row r="130" spans="1:22" x14ac:dyDescent="0.3">
      <c r="A130" s="419" t="s">
        <v>116</v>
      </c>
      <c r="B130" s="275" t="s">
        <v>139</v>
      </c>
      <c r="C130" s="394" t="s">
        <v>85</v>
      </c>
      <c r="D130" s="408"/>
      <c r="E130" s="429"/>
      <c r="F130" s="430"/>
      <c r="G130" s="368"/>
      <c r="H130" s="429"/>
      <c r="I130" s="430"/>
      <c r="J130" s="368"/>
      <c r="K130" s="368"/>
      <c r="L130" s="429"/>
      <c r="M130" s="430"/>
      <c r="N130" s="368"/>
      <c r="O130" s="429"/>
      <c r="P130" s="430"/>
      <c r="Q130" s="368"/>
      <c r="R130" s="368"/>
      <c r="S130" s="412"/>
      <c r="T130" s="431"/>
      <c r="U130" s="284"/>
      <c r="V130" s="189"/>
    </row>
    <row r="131" spans="1:22" x14ac:dyDescent="0.3">
      <c r="A131" s="234" t="s">
        <v>118</v>
      </c>
      <c r="B131" s="476">
        <v>1</v>
      </c>
      <c r="C131" s="417" t="s">
        <v>86</v>
      </c>
      <c r="D131" s="303" t="s">
        <v>87</v>
      </c>
      <c r="E131" s="304"/>
      <c r="F131" s="305"/>
      <c r="G131" s="306">
        <f>E131*F131</f>
        <v>0</v>
      </c>
      <c r="H131" s="304"/>
      <c r="I131" s="307"/>
      <c r="J131" s="308">
        <f t="shared" ref="J131:J132" si="238">H131*I131</f>
        <v>0</v>
      </c>
      <c r="K131" s="230">
        <f t="shared" ref="K131:K132" si="239">G131-J131</f>
        <v>0</v>
      </c>
      <c r="L131" s="309"/>
      <c r="M131" s="307"/>
      <c r="N131" s="308">
        <f t="shared" ref="N131:N132" si="240">L131*M131</f>
        <v>0</v>
      </c>
      <c r="O131" s="309"/>
      <c r="P131" s="307"/>
      <c r="Q131" s="308">
        <f t="shared" ref="Q131:Q132" si="241">O131*P131</f>
        <v>0</v>
      </c>
      <c r="R131" s="230">
        <f t="shared" ref="R131:R132" si="242">N131-Q131</f>
        <v>0</v>
      </c>
      <c r="S131" s="310">
        <f t="shared" ref="S131:S132" si="243">G131+N131</f>
        <v>0</v>
      </c>
      <c r="T131" s="243">
        <f t="shared" ref="T131:T132" si="244">J131+Q131</f>
        <v>0</v>
      </c>
      <c r="U131" s="244">
        <f t="shared" ref="U131:U132" si="245">S131-T131</f>
        <v>0</v>
      </c>
      <c r="V131" s="16"/>
    </row>
    <row r="132" spans="1:22" ht="15" thickBot="1" x14ac:dyDescent="0.35">
      <c r="A132" s="421" t="s">
        <v>118</v>
      </c>
      <c r="B132" s="476">
        <v>2</v>
      </c>
      <c r="C132" s="418" t="s">
        <v>88</v>
      </c>
      <c r="D132" s="332" t="s">
        <v>89</v>
      </c>
      <c r="E132" s="333"/>
      <c r="F132" s="334"/>
      <c r="G132" s="306">
        <f>E132*F132</f>
        <v>0</v>
      </c>
      <c r="H132" s="333"/>
      <c r="I132" s="335"/>
      <c r="J132" s="336">
        <f t="shared" si="238"/>
        <v>0</v>
      </c>
      <c r="K132" s="290">
        <f t="shared" si="239"/>
        <v>0</v>
      </c>
      <c r="L132" s="337"/>
      <c r="M132" s="335"/>
      <c r="N132" s="336">
        <f t="shared" si="240"/>
        <v>0</v>
      </c>
      <c r="O132" s="337"/>
      <c r="P132" s="335"/>
      <c r="Q132" s="336">
        <f t="shared" si="241"/>
        <v>0</v>
      </c>
      <c r="R132" s="290">
        <f t="shared" si="242"/>
        <v>0</v>
      </c>
      <c r="S132" s="338">
        <f t="shared" si="243"/>
        <v>0</v>
      </c>
      <c r="T132" s="243">
        <f t="shared" si="244"/>
        <v>0</v>
      </c>
      <c r="U132" s="244">
        <f t="shared" si="245"/>
        <v>0</v>
      </c>
      <c r="V132" s="43"/>
    </row>
    <row r="133" spans="1:22" ht="15" thickBot="1" x14ac:dyDescent="0.35">
      <c r="A133" s="492" t="s">
        <v>163</v>
      </c>
      <c r="B133" s="493"/>
      <c r="C133" s="494"/>
      <c r="D133" s="374"/>
      <c r="E133" s="393">
        <f>SUM(E131:E132)</f>
        <v>0</v>
      </c>
      <c r="F133" s="393">
        <f>SUM(F131:F132)</f>
        <v>0</v>
      </c>
      <c r="G133" s="393">
        <f>SUM(G131:G132)</f>
        <v>0</v>
      </c>
      <c r="H133" s="291">
        <f t="shared" ref="H133:I133" si="246">SUM(H131:H132)</f>
        <v>0</v>
      </c>
      <c r="I133" s="291">
        <f t="shared" si="246"/>
        <v>0</v>
      </c>
      <c r="J133" s="291">
        <f>SUM(J131:J132)</f>
        <v>0</v>
      </c>
      <c r="K133" s="291">
        <f>SUM(K131:K132)</f>
        <v>0</v>
      </c>
      <c r="L133" s="291">
        <f t="shared" ref="L133:M133" si="247">SUM(L131:L132)</f>
        <v>0</v>
      </c>
      <c r="M133" s="291">
        <f t="shared" si="247"/>
        <v>0</v>
      </c>
      <c r="N133" s="291">
        <f>SUM(N131:N132)</f>
        <v>0</v>
      </c>
      <c r="O133" s="291">
        <f t="shared" ref="O133:P133" si="248">SUM(O131:O132)</f>
        <v>0</v>
      </c>
      <c r="P133" s="291">
        <f t="shared" si="248"/>
        <v>0</v>
      </c>
      <c r="Q133" s="291">
        <f>SUM(Q131:Q132)</f>
        <v>0</v>
      </c>
      <c r="R133" s="291">
        <f>SUM(R131:R132)</f>
        <v>0</v>
      </c>
      <c r="S133" s="272">
        <f>SUM(S131:S132)</f>
        <v>0</v>
      </c>
      <c r="T133" s="376">
        <f>SUM(T131:T132)</f>
        <v>0</v>
      </c>
      <c r="U133" s="376">
        <f>SUM(U131:U132)</f>
        <v>0</v>
      </c>
      <c r="V133" s="192"/>
    </row>
    <row r="134" spans="1:22" x14ac:dyDescent="0.3">
      <c r="A134" s="419" t="s">
        <v>116</v>
      </c>
      <c r="B134" s="275" t="s">
        <v>140</v>
      </c>
      <c r="C134" s="394" t="s">
        <v>90</v>
      </c>
      <c r="D134" s="284"/>
      <c r="E134" s="429"/>
      <c r="F134" s="430"/>
      <c r="G134" s="368"/>
      <c r="H134" s="429"/>
      <c r="I134" s="430"/>
      <c r="J134" s="368"/>
      <c r="K134" s="368"/>
      <c r="L134" s="429"/>
      <c r="M134" s="430"/>
      <c r="N134" s="368"/>
      <c r="O134" s="429"/>
      <c r="P134" s="430"/>
      <c r="Q134" s="368"/>
      <c r="R134" s="368"/>
      <c r="S134" s="284"/>
      <c r="T134" s="431"/>
      <c r="U134" s="284"/>
      <c r="V134" s="189"/>
    </row>
    <row r="135" spans="1:22" x14ac:dyDescent="0.3">
      <c r="A135" s="234" t="s">
        <v>118</v>
      </c>
      <c r="B135" s="476">
        <v>1</v>
      </c>
      <c r="C135" s="417" t="s">
        <v>90</v>
      </c>
      <c r="D135" s="303"/>
      <c r="E135" s="304"/>
      <c r="F135" s="305"/>
      <c r="G135" s="306">
        <f>E135*F135</f>
        <v>0</v>
      </c>
      <c r="H135" s="304"/>
      <c r="I135" s="307"/>
      <c r="J135" s="308">
        <f t="shared" ref="J135:J136" si="249">H135*I135</f>
        <v>0</v>
      </c>
      <c r="K135" s="230">
        <f t="shared" ref="K135:K136" si="250">G135-J135</f>
        <v>0</v>
      </c>
      <c r="L135" s="309"/>
      <c r="M135" s="307"/>
      <c r="N135" s="308">
        <f t="shared" ref="N135:N136" si="251">L135*M135</f>
        <v>0</v>
      </c>
      <c r="O135" s="309"/>
      <c r="P135" s="307"/>
      <c r="Q135" s="308">
        <f t="shared" ref="Q135:Q136" si="252">O135*P135</f>
        <v>0</v>
      </c>
      <c r="R135" s="230">
        <f t="shared" ref="R135:R136" si="253">N135-Q135</f>
        <v>0</v>
      </c>
      <c r="S135" s="310">
        <f t="shared" ref="S135:S136" si="254">G135+N135</f>
        <v>0</v>
      </c>
      <c r="T135" s="243">
        <f t="shared" ref="T135:T136" si="255">J135+Q135</f>
        <v>0</v>
      </c>
      <c r="U135" s="244">
        <f t="shared" ref="U135:U136" si="256">S135-T135</f>
        <v>0</v>
      </c>
      <c r="V135" s="16"/>
    </row>
    <row r="136" spans="1:22" ht="15" thickBot="1" x14ac:dyDescent="0.35">
      <c r="A136" s="421" t="s">
        <v>118</v>
      </c>
      <c r="B136" s="476">
        <v>2</v>
      </c>
      <c r="C136" s="418" t="s">
        <v>90</v>
      </c>
      <c r="D136" s="332"/>
      <c r="E136" s="333"/>
      <c r="F136" s="334"/>
      <c r="G136" s="306">
        <f>E136*F136</f>
        <v>0</v>
      </c>
      <c r="H136" s="333"/>
      <c r="I136" s="335"/>
      <c r="J136" s="336">
        <f t="shared" si="249"/>
        <v>0</v>
      </c>
      <c r="K136" s="290">
        <f t="shared" si="250"/>
        <v>0</v>
      </c>
      <c r="L136" s="337"/>
      <c r="M136" s="335"/>
      <c r="N136" s="336">
        <f t="shared" si="251"/>
        <v>0</v>
      </c>
      <c r="O136" s="337"/>
      <c r="P136" s="335"/>
      <c r="Q136" s="336">
        <f t="shared" si="252"/>
        <v>0</v>
      </c>
      <c r="R136" s="290">
        <f t="shared" si="253"/>
        <v>0</v>
      </c>
      <c r="S136" s="338">
        <f t="shared" si="254"/>
        <v>0</v>
      </c>
      <c r="T136" s="243">
        <f t="shared" si="255"/>
        <v>0</v>
      </c>
      <c r="U136" s="244">
        <f t="shared" si="256"/>
        <v>0</v>
      </c>
      <c r="V136" s="43"/>
    </row>
    <row r="137" spans="1:22" ht="15" thickBot="1" x14ac:dyDescent="0.35">
      <c r="A137" s="492" t="s">
        <v>164</v>
      </c>
      <c r="B137" s="493"/>
      <c r="C137" s="494"/>
      <c r="D137" s="393"/>
      <c r="E137" s="393">
        <f>SUM(E135:E136)</f>
        <v>0</v>
      </c>
      <c r="F137" s="393">
        <f>SUM(F135:F136)</f>
        <v>0</v>
      </c>
      <c r="G137" s="393">
        <f>SUM(G135:G136)</f>
        <v>0</v>
      </c>
      <c r="H137" s="291">
        <f t="shared" ref="H137:I137" si="257">SUM(H135:H136)</f>
        <v>0</v>
      </c>
      <c r="I137" s="291">
        <f t="shared" si="257"/>
        <v>0</v>
      </c>
      <c r="J137" s="291">
        <f>SUM(J135:J136)</f>
        <v>0</v>
      </c>
      <c r="K137" s="291">
        <f>SUM(K135:K136)</f>
        <v>0</v>
      </c>
      <c r="L137" s="291">
        <f t="shared" ref="L137:M137" si="258">SUM(L135:L136)</f>
        <v>0</v>
      </c>
      <c r="M137" s="291">
        <f t="shared" si="258"/>
        <v>0</v>
      </c>
      <c r="N137" s="291">
        <f>SUM(N135:N136)</f>
        <v>0</v>
      </c>
      <c r="O137" s="291">
        <f t="shared" ref="O137:P137" si="259">SUM(O135:O136)</f>
        <v>0</v>
      </c>
      <c r="P137" s="291">
        <f t="shared" si="259"/>
        <v>0</v>
      </c>
      <c r="Q137" s="291">
        <f>SUM(Q135:Q136)</f>
        <v>0</v>
      </c>
      <c r="R137" s="291">
        <f>SUM(R135:R136)</f>
        <v>0</v>
      </c>
      <c r="S137" s="272">
        <f>SUM(S135:S136)</f>
        <v>0</v>
      </c>
      <c r="T137" s="376">
        <f>SUM(T135:T136)</f>
        <v>0</v>
      </c>
      <c r="U137" s="376">
        <f>SUM(U135:U136)</f>
        <v>0</v>
      </c>
      <c r="V137" s="192"/>
    </row>
    <row r="138" spans="1:22" ht="27" x14ac:dyDescent="0.3">
      <c r="A138" s="419" t="s">
        <v>116</v>
      </c>
      <c r="B138" s="275" t="s">
        <v>141</v>
      </c>
      <c r="C138" s="428" t="s">
        <v>91</v>
      </c>
      <c r="D138" s="408"/>
      <c r="E138" s="363"/>
      <c r="F138" s="432"/>
      <c r="G138" s="433"/>
      <c r="H138" s="363"/>
      <c r="I138" s="430"/>
      <c r="J138" s="368"/>
      <c r="K138" s="368"/>
      <c r="L138" s="429"/>
      <c r="M138" s="430"/>
      <c r="N138" s="368"/>
      <c r="O138" s="429"/>
      <c r="P138" s="430"/>
      <c r="Q138" s="368"/>
      <c r="R138" s="368"/>
      <c r="S138" s="412"/>
      <c r="T138" s="431"/>
      <c r="U138" s="284"/>
      <c r="V138" s="189"/>
    </row>
    <row r="139" spans="1:22" x14ac:dyDescent="0.3">
      <c r="A139" s="234" t="s">
        <v>118</v>
      </c>
      <c r="B139" s="476">
        <v>1</v>
      </c>
      <c r="C139" s="417" t="s">
        <v>92</v>
      </c>
      <c r="D139" s="395"/>
      <c r="E139" s="309"/>
      <c r="F139" s="307"/>
      <c r="G139" s="308">
        <f>E139*F139</f>
        <v>0</v>
      </c>
      <c r="H139" s="309"/>
      <c r="I139" s="307"/>
      <c r="J139" s="308">
        <f t="shared" ref="J139:J143" si="260">H139*I139</f>
        <v>0</v>
      </c>
      <c r="K139" s="230">
        <f t="shared" ref="K139:K143" si="261">G139-J139</f>
        <v>0</v>
      </c>
      <c r="L139" s="309"/>
      <c r="M139" s="307"/>
      <c r="N139" s="308">
        <f t="shared" ref="N139:N143" si="262">L139*M139</f>
        <v>0</v>
      </c>
      <c r="O139" s="309"/>
      <c r="P139" s="307"/>
      <c r="Q139" s="308">
        <f t="shared" ref="Q139:Q143" si="263">O139*P139</f>
        <v>0</v>
      </c>
      <c r="R139" s="230">
        <f t="shared" ref="R139:R143" si="264">N139-Q139</f>
        <v>0</v>
      </c>
      <c r="S139" s="310">
        <f t="shared" ref="S139:S143" si="265">G139+N139</f>
        <v>0</v>
      </c>
      <c r="T139" s="243">
        <f t="shared" ref="T139:T143" si="266">J139+Q139</f>
        <v>0</v>
      </c>
      <c r="U139" s="244">
        <f t="shared" ref="U139:U143" si="267">S139-T139</f>
        <v>0</v>
      </c>
      <c r="V139" s="16"/>
    </row>
    <row r="140" spans="1:22" x14ac:dyDescent="0.3">
      <c r="A140" s="234" t="s">
        <v>118</v>
      </c>
      <c r="B140" s="476">
        <v>2</v>
      </c>
      <c r="C140" s="417" t="s">
        <v>92</v>
      </c>
      <c r="D140" s="395"/>
      <c r="E140" s="309"/>
      <c r="F140" s="307"/>
      <c r="G140" s="308">
        <f t="shared" ref="G140:G143" si="268">E140*F140</f>
        <v>0</v>
      </c>
      <c r="H140" s="309"/>
      <c r="I140" s="307"/>
      <c r="J140" s="308">
        <f t="shared" si="260"/>
        <v>0</v>
      </c>
      <c r="K140" s="230">
        <f t="shared" si="261"/>
        <v>0</v>
      </c>
      <c r="L140" s="309"/>
      <c r="M140" s="307"/>
      <c r="N140" s="308">
        <f t="shared" si="262"/>
        <v>0</v>
      </c>
      <c r="O140" s="309"/>
      <c r="P140" s="307"/>
      <c r="Q140" s="308">
        <f t="shared" si="263"/>
        <v>0</v>
      </c>
      <c r="R140" s="230">
        <f t="shared" si="264"/>
        <v>0</v>
      </c>
      <c r="S140" s="310">
        <f t="shared" si="265"/>
        <v>0</v>
      </c>
      <c r="T140" s="243">
        <f t="shared" si="266"/>
        <v>0</v>
      </c>
      <c r="U140" s="244">
        <f t="shared" si="267"/>
        <v>0</v>
      </c>
      <c r="V140" s="16"/>
    </row>
    <row r="141" spans="1:22" x14ac:dyDescent="0.3">
      <c r="A141" s="234" t="s">
        <v>118</v>
      </c>
      <c r="B141" s="476">
        <v>3</v>
      </c>
      <c r="C141" s="417" t="s">
        <v>92</v>
      </c>
      <c r="D141" s="395"/>
      <c r="E141" s="309"/>
      <c r="F141" s="307"/>
      <c r="G141" s="308">
        <f t="shared" si="268"/>
        <v>0</v>
      </c>
      <c r="H141" s="309"/>
      <c r="I141" s="307"/>
      <c r="J141" s="308">
        <f t="shared" si="260"/>
        <v>0</v>
      </c>
      <c r="K141" s="230">
        <f t="shared" si="261"/>
        <v>0</v>
      </c>
      <c r="L141" s="309"/>
      <c r="M141" s="307"/>
      <c r="N141" s="308">
        <f t="shared" si="262"/>
        <v>0</v>
      </c>
      <c r="O141" s="309"/>
      <c r="P141" s="307"/>
      <c r="Q141" s="308">
        <f t="shared" si="263"/>
        <v>0</v>
      </c>
      <c r="R141" s="230">
        <f t="shared" si="264"/>
        <v>0</v>
      </c>
      <c r="S141" s="310">
        <f t="shared" si="265"/>
        <v>0</v>
      </c>
      <c r="T141" s="243">
        <f t="shared" si="266"/>
        <v>0</v>
      </c>
      <c r="U141" s="244">
        <f t="shared" si="267"/>
        <v>0</v>
      </c>
      <c r="V141" s="16"/>
    </row>
    <row r="142" spans="1:22" x14ac:dyDescent="0.3">
      <c r="A142" s="234" t="s">
        <v>118</v>
      </c>
      <c r="B142" s="476">
        <v>4</v>
      </c>
      <c r="C142" s="417" t="s">
        <v>92</v>
      </c>
      <c r="D142" s="395"/>
      <c r="E142" s="309"/>
      <c r="F142" s="307"/>
      <c r="G142" s="308">
        <f t="shared" si="268"/>
        <v>0</v>
      </c>
      <c r="H142" s="309"/>
      <c r="I142" s="307"/>
      <c r="J142" s="308">
        <f t="shared" si="260"/>
        <v>0</v>
      </c>
      <c r="K142" s="230">
        <f t="shared" si="261"/>
        <v>0</v>
      </c>
      <c r="L142" s="309"/>
      <c r="M142" s="307"/>
      <c r="N142" s="308">
        <f t="shared" si="262"/>
        <v>0</v>
      </c>
      <c r="O142" s="309"/>
      <c r="P142" s="307"/>
      <c r="Q142" s="308">
        <f t="shared" si="263"/>
        <v>0</v>
      </c>
      <c r="R142" s="230">
        <f t="shared" si="264"/>
        <v>0</v>
      </c>
      <c r="S142" s="310">
        <f t="shared" si="265"/>
        <v>0</v>
      </c>
      <c r="T142" s="243">
        <f t="shared" si="266"/>
        <v>0</v>
      </c>
      <c r="U142" s="244">
        <f t="shared" si="267"/>
        <v>0</v>
      </c>
      <c r="V142" s="16"/>
    </row>
    <row r="143" spans="1:22" ht="15" thickBot="1" x14ac:dyDescent="0.35">
      <c r="A143" s="421" t="s">
        <v>118</v>
      </c>
      <c r="B143" s="476">
        <v>5</v>
      </c>
      <c r="C143" s="418" t="s">
        <v>92</v>
      </c>
      <c r="D143" s="434"/>
      <c r="E143" s="337"/>
      <c r="F143" s="335"/>
      <c r="G143" s="308">
        <f t="shared" si="268"/>
        <v>0</v>
      </c>
      <c r="H143" s="337"/>
      <c r="I143" s="335"/>
      <c r="J143" s="336">
        <f t="shared" si="260"/>
        <v>0</v>
      </c>
      <c r="K143" s="290">
        <f t="shared" si="261"/>
        <v>0</v>
      </c>
      <c r="L143" s="337"/>
      <c r="M143" s="335"/>
      <c r="N143" s="336">
        <f t="shared" si="262"/>
        <v>0</v>
      </c>
      <c r="O143" s="337"/>
      <c r="P143" s="335"/>
      <c r="Q143" s="336">
        <f t="shared" si="263"/>
        <v>0</v>
      </c>
      <c r="R143" s="290">
        <f t="shared" si="264"/>
        <v>0</v>
      </c>
      <c r="S143" s="338">
        <f t="shared" si="265"/>
        <v>0</v>
      </c>
      <c r="T143" s="243">
        <f t="shared" si="266"/>
        <v>0</v>
      </c>
      <c r="U143" s="244">
        <f t="shared" si="267"/>
        <v>0</v>
      </c>
      <c r="V143" s="43"/>
    </row>
    <row r="144" spans="1:22" ht="15" thickBot="1" x14ac:dyDescent="0.35">
      <c r="A144" s="492" t="s">
        <v>165</v>
      </c>
      <c r="B144" s="493"/>
      <c r="C144" s="494"/>
      <c r="D144" s="374"/>
      <c r="E144" s="393">
        <f>SUM(E139:E143)</f>
        <v>0</v>
      </c>
      <c r="F144" s="393">
        <f>SUM(F139:F143)</f>
        <v>0</v>
      </c>
      <c r="G144" s="393">
        <f>SUM(G139:G143)</f>
        <v>0</v>
      </c>
      <c r="H144" s="291">
        <f t="shared" ref="H144:J144" si="269">SUM(H139:H143)</f>
        <v>0</v>
      </c>
      <c r="I144" s="291">
        <f t="shared" si="269"/>
        <v>0</v>
      </c>
      <c r="J144" s="291">
        <f t="shared" si="269"/>
        <v>0</v>
      </c>
      <c r="K144" s="291">
        <f>SUM(K139:K143)</f>
        <v>0</v>
      </c>
      <c r="L144" s="291">
        <f t="shared" ref="L144:M144" si="270">SUM(L139:L143)</f>
        <v>0</v>
      </c>
      <c r="M144" s="291">
        <f t="shared" si="270"/>
        <v>0</v>
      </c>
      <c r="N144" s="291">
        <f>SUM(N139:N143)</f>
        <v>0</v>
      </c>
      <c r="O144" s="291">
        <f t="shared" ref="O144:P144" si="271">SUM(O139:O143)</f>
        <v>0</v>
      </c>
      <c r="P144" s="291">
        <f t="shared" si="271"/>
        <v>0</v>
      </c>
      <c r="Q144" s="291">
        <f>SUM(Q139:Q143)</f>
        <v>0</v>
      </c>
      <c r="R144" s="376">
        <f>SUM(R139:R143)</f>
        <v>0</v>
      </c>
      <c r="S144" s="376">
        <f>SUM(S139:S143)</f>
        <v>0</v>
      </c>
      <c r="T144" s="376">
        <f>SUM(T139:T143)</f>
        <v>0</v>
      </c>
      <c r="U144" s="376">
        <f>SUM(U139:U143)</f>
        <v>0</v>
      </c>
      <c r="V144" s="192"/>
    </row>
    <row r="145" spans="1:22" ht="16.2" thickBot="1" x14ac:dyDescent="0.35">
      <c r="A145" s="480" t="s">
        <v>180</v>
      </c>
      <c r="B145" s="481"/>
      <c r="C145" s="482"/>
      <c r="D145" s="435"/>
      <c r="E145" s="436">
        <f>E22+E29+E46+E58+E64+E68+E85+E91+E98+E111+E116+E121+E125+E129+E133+E137+E144</f>
        <v>0</v>
      </c>
      <c r="F145" s="436">
        <f t="shared" ref="F145:U145" si="272">F22+F29+F46+F58+F64+F68+F85+F91+F98+F111+F116+F121+F125+F129+F133+F137+F144</f>
        <v>0</v>
      </c>
      <c r="G145" s="436">
        <f t="shared" si="272"/>
        <v>0</v>
      </c>
      <c r="H145" s="436">
        <f t="shared" si="272"/>
        <v>0</v>
      </c>
      <c r="I145" s="436">
        <f t="shared" si="272"/>
        <v>0</v>
      </c>
      <c r="J145" s="436">
        <f t="shared" si="272"/>
        <v>0</v>
      </c>
      <c r="K145" s="436">
        <f t="shared" si="272"/>
        <v>0</v>
      </c>
      <c r="L145" s="436">
        <f t="shared" si="272"/>
        <v>0</v>
      </c>
      <c r="M145" s="436">
        <f t="shared" si="272"/>
        <v>0</v>
      </c>
      <c r="N145" s="436">
        <f t="shared" si="272"/>
        <v>0</v>
      </c>
      <c r="O145" s="436">
        <f t="shared" si="272"/>
        <v>0</v>
      </c>
      <c r="P145" s="436">
        <f t="shared" si="272"/>
        <v>0</v>
      </c>
      <c r="Q145" s="436">
        <f t="shared" si="272"/>
        <v>0</v>
      </c>
      <c r="R145" s="436">
        <f t="shared" si="272"/>
        <v>0</v>
      </c>
      <c r="S145" s="436">
        <f t="shared" si="272"/>
        <v>0</v>
      </c>
      <c r="T145" s="436">
        <f t="shared" si="272"/>
        <v>0</v>
      </c>
      <c r="U145" s="436">
        <f t="shared" si="272"/>
        <v>0</v>
      </c>
      <c r="V145" s="10"/>
    </row>
    <row r="146" spans="1:22" ht="15" thickBot="1" x14ac:dyDescent="0.35">
      <c r="A146" s="514"/>
      <c r="B146" s="515"/>
      <c r="C146" s="515"/>
      <c r="D146" s="515"/>
      <c r="E146" s="515"/>
      <c r="F146" s="515"/>
      <c r="G146" s="515"/>
      <c r="H146" s="515"/>
      <c r="I146" s="515"/>
      <c r="J146" s="515"/>
      <c r="K146" s="515"/>
      <c r="L146" s="515"/>
      <c r="M146" s="515"/>
      <c r="N146" s="515"/>
      <c r="O146" s="515"/>
      <c r="P146" s="515"/>
      <c r="Q146" s="515"/>
      <c r="R146" s="515"/>
      <c r="S146" s="515"/>
      <c r="T146" s="515"/>
      <c r="U146" s="516"/>
      <c r="V146" s="134"/>
    </row>
    <row r="147" spans="1:22" s="58" customFormat="1" ht="16.2" thickBot="1" x14ac:dyDescent="0.35">
      <c r="A147" s="437" t="s">
        <v>114</v>
      </c>
      <c r="B147" s="478">
        <v>2</v>
      </c>
      <c r="C147" s="483" t="s">
        <v>93</v>
      </c>
      <c r="D147" s="483"/>
      <c r="E147" s="483"/>
      <c r="F147" s="483"/>
      <c r="G147" s="483"/>
      <c r="H147" s="483"/>
      <c r="I147" s="483"/>
      <c r="J147" s="483"/>
      <c r="K147" s="483"/>
      <c r="L147" s="483"/>
      <c r="M147" s="483"/>
      <c r="N147" s="483"/>
      <c r="O147" s="483"/>
      <c r="P147" s="483"/>
      <c r="Q147" s="483"/>
      <c r="R147" s="483"/>
      <c r="S147" s="483"/>
      <c r="T147" s="483"/>
      <c r="U147" s="438"/>
      <c r="V147" s="193"/>
    </row>
    <row r="148" spans="1:22" x14ac:dyDescent="0.3">
      <c r="A148" s="439" t="s">
        <v>116</v>
      </c>
      <c r="B148" s="440" t="s">
        <v>113</v>
      </c>
      <c r="C148" s="441" t="s">
        <v>94</v>
      </c>
      <c r="D148" s="442"/>
      <c r="E148" s="443"/>
      <c r="F148" s="444"/>
      <c r="G148" s="445"/>
      <c r="H148" s="443"/>
      <c r="I148" s="444"/>
      <c r="J148" s="445"/>
      <c r="K148" s="446"/>
      <c r="L148" s="443"/>
      <c r="M148" s="444"/>
      <c r="N148" s="445"/>
      <c r="O148" s="443"/>
      <c r="P148" s="444"/>
      <c r="Q148" s="445"/>
      <c r="R148" s="446"/>
      <c r="S148" s="447"/>
      <c r="T148" s="448"/>
      <c r="U148" s="442"/>
      <c r="V148" s="60"/>
    </row>
    <row r="149" spans="1:22" x14ac:dyDescent="0.3">
      <c r="A149" s="234" t="s">
        <v>118</v>
      </c>
      <c r="B149" s="476">
        <v>1</v>
      </c>
      <c r="C149" s="417" t="s">
        <v>95</v>
      </c>
      <c r="D149" s="395"/>
      <c r="E149" s="309"/>
      <c r="F149" s="307"/>
      <c r="G149" s="308">
        <f>E149*F149</f>
        <v>0</v>
      </c>
      <c r="H149" s="309"/>
      <c r="I149" s="307"/>
      <c r="J149" s="308">
        <f t="shared" ref="J149:J152" si="273">H149*I149</f>
        <v>0</v>
      </c>
      <c r="K149" s="230">
        <f t="shared" ref="K149:K152" si="274">G149-J149</f>
        <v>0</v>
      </c>
      <c r="L149" s="309"/>
      <c r="M149" s="307"/>
      <c r="N149" s="308">
        <f t="shared" ref="N149:N152" si="275">L149*M149</f>
        <v>0</v>
      </c>
      <c r="O149" s="309"/>
      <c r="P149" s="307"/>
      <c r="Q149" s="308">
        <f t="shared" ref="Q149:Q152" si="276">O149*P149</f>
        <v>0</v>
      </c>
      <c r="R149" s="230">
        <f t="shared" ref="R149:R152" si="277">N149-Q149</f>
        <v>0</v>
      </c>
      <c r="S149" s="310">
        <f t="shared" ref="S149:S152" si="278">G149+N149</f>
        <v>0</v>
      </c>
      <c r="T149" s="243">
        <f t="shared" ref="T149:T152" si="279">J149+Q149</f>
        <v>0</v>
      </c>
      <c r="U149" s="244">
        <f t="shared" ref="U149:U152" si="280">S149-T149</f>
        <v>0</v>
      </c>
      <c r="V149" s="16"/>
    </row>
    <row r="150" spans="1:22" x14ac:dyDescent="0.3">
      <c r="A150" s="234" t="s">
        <v>118</v>
      </c>
      <c r="B150" s="476">
        <v>2</v>
      </c>
      <c r="C150" s="417" t="s">
        <v>95</v>
      </c>
      <c r="D150" s="395"/>
      <c r="E150" s="309"/>
      <c r="F150" s="307"/>
      <c r="G150" s="308">
        <f t="shared" ref="G150:G152" si="281">E150*F150</f>
        <v>0</v>
      </c>
      <c r="H150" s="309"/>
      <c r="I150" s="307"/>
      <c r="J150" s="308">
        <f t="shared" si="273"/>
        <v>0</v>
      </c>
      <c r="K150" s="230">
        <f>G150-J150</f>
        <v>0</v>
      </c>
      <c r="L150" s="309"/>
      <c r="M150" s="307"/>
      <c r="N150" s="308">
        <f t="shared" si="275"/>
        <v>0</v>
      </c>
      <c r="O150" s="309"/>
      <c r="P150" s="307"/>
      <c r="Q150" s="308">
        <f t="shared" si="276"/>
        <v>0</v>
      </c>
      <c r="R150" s="230">
        <f t="shared" si="277"/>
        <v>0</v>
      </c>
      <c r="S150" s="310">
        <f t="shared" si="278"/>
        <v>0</v>
      </c>
      <c r="T150" s="243">
        <f t="shared" si="279"/>
        <v>0</v>
      </c>
      <c r="U150" s="244">
        <f t="shared" si="280"/>
        <v>0</v>
      </c>
      <c r="V150" s="16"/>
    </row>
    <row r="151" spans="1:22" x14ac:dyDescent="0.3">
      <c r="A151" s="234" t="s">
        <v>118</v>
      </c>
      <c r="B151" s="476">
        <v>3</v>
      </c>
      <c r="C151" s="417" t="s">
        <v>95</v>
      </c>
      <c r="D151" s="395"/>
      <c r="E151" s="309"/>
      <c r="F151" s="307"/>
      <c r="G151" s="308">
        <f t="shared" si="281"/>
        <v>0</v>
      </c>
      <c r="H151" s="309"/>
      <c r="I151" s="307"/>
      <c r="J151" s="308">
        <f t="shared" si="273"/>
        <v>0</v>
      </c>
      <c r="K151" s="230">
        <f t="shared" si="274"/>
        <v>0</v>
      </c>
      <c r="L151" s="309"/>
      <c r="M151" s="307"/>
      <c r="N151" s="308">
        <f t="shared" si="275"/>
        <v>0</v>
      </c>
      <c r="O151" s="309"/>
      <c r="P151" s="307"/>
      <c r="Q151" s="308">
        <f t="shared" si="276"/>
        <v>0</v>
      </c>
      <c r="R151" s="230">
        <f t="shared" si="277"/>
        <v>0</v>
      </c>
      <c r="S151" s="310">
        <f t="shared" si="278"/>
        <v>0</v>
      </c>
      <c r="T151" s="243">
        <f t="shared" si="279"/>
        <v>0</v>
      </c>
      <c r="U151" s="244">
        <f t="shared" si="280"/>
        <v>0</v>
      </c>
      <c r="V151" s="16"/>
    </row>
    <row r="152" spans="1:22" ht="15" thickBot="1" x14ac:dyDescent="0.35">
      <c r="A152" s="421" t="s">
        <v>118</v>
      </c>
      <c r="B152" s="476">
        <v>4</v>
      </c>
      <c r="C152" s="418" t="s">
        <v>95</v>
      </c>
      <c r="D152" s="434"/>
      <c r="E152" s="337"/>
      <c r="F152" s="335"/>
      <c r="G152" s="308">
        <f t="shared" si="281"/>
        <v>0</v>
      </c>
      <c r="H152" s="337"/>
      <c r="I152" s="335"/>
      <c r="J152" s="336">
        <f t="shared" si="273"/>
        <v>0</v>
      </c>
      <c r="K152" s="290">
        <f t="shared" si="274"/>
        <v>0</v>
      </c>
      <c r="L152" s="337"/>
      <c r="M152" s="335"/>
      <c r="N152" s="336">
        <f t="shared" si="275"/>
        <v>0</v>
      </c>
      <c r="O152" s="337"/>
      <c r="P152" s="335"/>
      <c r="Q152" s="336">
        <f t="shared" si="276"/>
        <v>0</v>
      </c>
      <c r="R152" s="290">
        <f t="shared" si="277"/>
        <v>0</v>
      </c>
      <c r="S152" s="338">
        <f t="shared" si="278"/>
        <v>0</v>
      </c>
      <c r="T152" s="243">
        <f t="shared" si="279"/>
        <v>0</v>
      </c>
      <c r="U152" s="244">
        <f t="shared" si="280"/>
        <v>0</v>
      </c>
      <c r="V152" s="43"/>
    </row>
    <row r="153" spans="1:22" ht="15" thickBot="1" x14ac:dyDescent="0.35">
      <c r="A153" s="492" t="s">
        <v>166</v>
      </c>
      <c r="B153" s="493"/>
      <c r="C153" s="494"/>
      <c r="D153" s="374"/>
      <c r="E153" s="393">
        <f>SUM(E149:E152)</f>
        <v>0</v>
      </c>
      <c r="F153" s="393">
        <f>SUM(F149:F152)</f>
        <v>0</v>
      </c>
      <c r="G153" s="393">
        <f>SUM(G149:G152)</f>
        <v>0</v>
      </c>
      <c r="H153" s="291">
        <f t="shared" ref="H153:I153" si="282">SUM(H149:H152)</f>
        <v>0</v>
      </c>
      <c r="I153" s="291">
        <f t="shared" si="282"/>
        <v>0</v>
      </c>
      <c r="J153" s="291">
        <f>SUM(J149:J152)</f>
        <v>0</v>
      </c>
      <c r="K153" s="291">
        <f t="shared" ref="K153:M153" si="283">SUM(K149:K152)</f>
        <v>0</v>
      </c>
      <c r="L153" s="291">
        <f t="shared" si="283"/>
        <v>0</v>
      </c>
      <c r="M153" s="291">
        <f t="shared" si="283"/>
        <v>0</v>
      </c>
      <c r="N153" s="291">
        <f>SUM(N149:N152)</f>
        <v>0</v>
      </c>
      <c r="O153" s="291">
        <f t="shared" ref="O153:P153" si="284">SUM(O149:O152)</f>
        <v>0</v>
      </c>
      <c r="P153" s="291">
        <f t="shared" si="284"/>
        <v>0</v>
      </c>
      <c r="Q153" s="291">
        <f>SUM(Q149:Q152)</f>
        <v>0</v>
      </c>
      <c r="R153" s="376">
        <f>SUM(R149:R152)</f>
        <v>0</v>
      </c>
      <c r="S153" s="376">
        <f>SUM(S149:S152)</f>
        <v>0</v>
      </c>
      <c r="T153" s="376">
        <f>SUM(T149:T152)</f>
        <v>0</v>
      </c>
      <c r="U153" s="376">
        <f>SUM(U149:U152)</f>
        <v>0</v>
      </c>
      <c r="V153" s="192"/>
    </row>
    <row r="154" spans="1:22" x14ac:dyDescent="0.3">
      <c r="A154" s="449" t="s">
        <v>116</v>
      </c>
      <c r="B154" s="440" t="s">
        <v>11</v>
      </c>
      <c r="C154" s="450" t="s">
        <v>96</v>
      </c>
      <c r="D154" s="442"/>
      <c r="E154" s="443"/>
      <c r="F154" s="444"/>
      <c r="G154" s="445"/>
      <c r="H154" s="443"/>
      <c r="I154" s="444"/>
      <c r="J154" s="445"/>
      <c r="K154" s="446"/>
      <c r="L154" s="443"/>
      <c r="M154" s="444"/>
      <c r="N154" s="445"/>
      <c r="O154" s="443"/>
      <c r="P154" s="444"/>
      <c r="Q154" s="445"/>
      <c r="R154" s="446"/>
      <c r="S154" s="447"/>
      <c r="T154" s="448"/>
      <c r="U154" s="442"/>
      <c r="V154" s="60"/>
    </row>
    <row r="155" spans="1:22" x14ac:dyDescent="0.3">
      <c r="A155" s="234" t="s">
        <v>118</v>
      </c>
      <c r="B155" s="476">
        <v>1</v>
      </c>
      <c r="C155" s="417" t="s">
        <v>97</v>
      </c>
      <c r="D155" s="395"/>
      <c r="E155" s="309"/>
      <c r="F155" s="307"/>
      <c r="G155" s="308">
        <f>E155*F155</f>
        <v>0</v>
      </c>
      <c r="H155" s="309"/>
      <c r="I155" s="307"/>
      <c r="J155" s="308">
        <f t="shared" ref="J155:J158" si="285">H155*I155</f>
        <v>0</v>
      </c>
      <c r="K155" s="230">
        <f t="shared" ref="K155:K158" si="286">G155-J155</f>
        <v>0</v>
      </c>
      <c r="L155" s="309"/>
      <c r="M155" s="307"/>
      <c r="N155" s="308">
        <f t="shared" ref="N155:N158" si="287">L155*M155</f>
        <v>0</v>
      </c>
      <c r="O155" s="309"/>
      <c r="P155" s="307"/>
      <c r="Q155" s="308">
        <f t="shared" ref="Q155:Q158" si="288">O155*P155</f>
        <v>0</v>
      </c>
      <c r="R155" s="230">
        <f t="shared" ref="R155:R158" si="289">N155-Q155</f>
        <v>0</v>
      </c>
      <c r="S155" s="310">
        <f t="shared" ref="S155:S158" si="290">G155+N155</f>
        <v>0</v>
      </c>
      <c r="T155" s="243">
        <f t="shared" ref="T155:T158" si="291">J155+Q155</f>
        <v>0</v>
      </c>
      <c r="U155" s="244">
        <f t="shared" ref="U155:U158" si="292">S155-T155</f>
        <v>0</v>
      </c>
      <c r="V155" s="16"/>
    </row>
    <row r="156" spans="1:22" x14ac:dyDescent="0.3">
      <c r="A156" s="234" t="s">
        <v>118</v>
      </c>
      <c r="B156" s="476">
        <v>2</v>
      </c>
      <c r="C156" s="417" t="s">
        <v>97</v>
      </c>
      <c r="D156" s="395"/>
      <c r="E156" s="309"/>
      <c r="F156" s="307"/>
      <c r="G156" s="308">
        <f t="shared" ref="G156:G158" si="293">E156*F156</f>
        <v>0</v>
      </c>
      <c r="H156" s="309"/>
      <c r="I156" s="307"/>
      <c r="J156" s="308">
        <f t="shared" si="285"/>
        <v>0</v>
      </c>
      <c r="K156" s="230">
        <f t="shared" si="286"/>
        <v>0</v>
      </c>
      <c r="L156" s="309"/>
      <c r="M156" s="307"/>
      <c r="N156" s="308">
        <f t="shared" si="287"/>
        <v>0</v>
      </c>
      <c r="O156" s="309"/>
      <c r="P156" s="307"/>
      <c r="Q156" s="308">
        <f t="shared" si="288"/>
        <v>0</v>
      </c>
      <c r="R156" s="230">
        <f t="shared" si="289"/>
        <v>0</v>
      </c>
      <c r="S156" s="310">
        <f t="shared" si="290"/>
        <v>0</v>
      </c>
      <c r="T156" s="243">
        <f t="shared" si="291"/>
        <v>0</v>
      </c>
      <c r="U156" s="244">
        <f t="shared" si="292"/>
        <v>0</v>
      </c>
      <c r="V156" s="16"/>
    </row>
    <row r="157" spans="1:22" x14ac:dyDescent="0.3">
      <c r="A157" s="234" t="s">
        <v>118</v>
      </c>
      <c r="B157" s="476">
        <v>3</v>
      </c>
      <c r="C157" s="417" t="s">
        <v>97</v>
      </c>
      <c r="D157" s="395"/>
      <c r="E157" s="309"/>
      <c r="F157" s="307"/>
      <c r="G157" s="308">
        <f t="shared" si="293"/>
        <v>0</v>
      </c>
      <c r="H157" s="309"/>
      <c r="I157" s="307"/>
      <c r="J157" s="308">
        <f t="shared" si="285"/>
        <v>0</v>
      </c>
      <c r="K157" s="230">
        <f t="shared" si="286"/>
        <v>0</v>
      </c>
      <c r="L157" s="309"/>
      <c r="M157" s="307"/>
      <c r="N157" s="308">
        <f t="shared" si="287"/>
        <v>0</v>
      </c>
      <c r="O157" s="309"/>
      <c r="P157" s="307"/>
      <c r="Q157" s="308">
        <f t="shared" si="288"/>
        <v>0</v>
      </c>
      <c r="R157" s="230">
        <f t="shared" si="289"/>
        <v>0</v>
      </c>
      <c r="S157" s="310">
        <f t="shared" si="290"/>
        <v>0</v>
      </c>
      <c r="T157" s="243">
        <f t="shared" si="291"/>
        <v>0</v>
      </c>
      <c r="U157" s="244">
        <f t="shared" si="292"/>
        <v>0</v>
      </c>
      <c r="V157" s="16"/>
    </row>
    <row r="158" spans="1:22" ht="15" thickBot="1" x14ac:dyDescent="0.35">
      <c r="A158" s="421" t="s">
        <v>118</v>
      </c>
      <c r="B158" s="476">
        <v>4</v>
      </c>
      <c r="C158" s="418" t="s">
        <v>97</v>
      </c>
      <c r="D158" s="434"/>
      <c r="E158" s="337"/>
      <c r="F158" s="335"/>
      <c r="G158" s="308">
        <f t="shared" si="293"/>
        <v>0</v>
      </c>
      <c r="H158" s="337"/>
      <c r="I158" s="335"/>
      <c r="J158" s="336">
        <f t="shared" si="285"/>
        <v>0</v>
      </c>
      <c r="K158" s="290">
        <f t="shared" si="286"/>
        <v>0</v>
      </c>
      <c r="L158" s="337"/>
      <c r="M158" s="335"/>
      <c r="N158" s="336">
        <f t="shared" si="287"/>
        <v>0</v>
      </c>
      <c r="O158" s="337"/>
      <c r="P158" s="335"/>
      <c r="Q158" s="336">
        <f t="shared" si="288"/>
        <v>0</v>
      </c>
      <c r="R158" s="290">
        <f t="shared" si="289"/>
        <v>0</v>
      </c>
      <c r="S158" s="338">
        <f t="shared" si="290"/>
        <v>0</v>
      </c>
      <c r="T158" s="243">
        <f t="shared" si="291"/>
        <v>0</v>
      </c>
      <c r="U158" s="244">
        <f t="shared" si="292"/>
        <v>0</v>
      </c>
      <c r="V158" s="43"/>
    </row>
    <row r="159" spans="1:22" ht="15" thickBot="1" x14ac:dyDescent="0.35">
      <c r="A159" s="492" t="s">
        <v>167</v>
      </c>
      <c r="B159" s="493"/>
      <c r="C159" s="494"/>
      <c r="D159" s="374"/>
      <c r="E159" s="393">
        <f>SUM(E155:E158)</f>
        <v>0</v>
      </c>
      <c r="F159" s="393">
        <f>SUM(F155:F158)</f>
        <v>0</v>
      </c>
      <c r="G159" s="393">
        <f>SUM(G155:G158)</f>
        <v>0</v>
      </c>
      <c r="H159" s="291">
        <f t="shared" ref="H159:I159" si="294">SUM(H155:H158)</f>
        <v>0</v>
      </c>
      <c r="I159" s="291">
        <f t="shared" si="294"/>
        <v>0</v>
      </c>
      <c r="J159" s="291">
        <f>SUM(J155:J158)</f>
        <v>0</v>
      </c>
      <c r="K159" s="291">
        <f>SUM(K155:K158)</f>
        <v>0</v>
      </c>
      <c r="L159" s="291">
        <f t="shared" ref="L159:M159" si="295">SUM(L155:L158)</f>
        <v>0</v>
      </c>
      <c r="M159" s="291">
        <f t="shared" si="295"/>
        <v>0</v>
      </c>
      <c r="N159" s="291">
        <f>SUM(N155:N158)</f>
        <v>0</v>
      </c>
      <c r="O159" s="291">
        <f t="shared" ref="O159:P159" si="296">SUM(O155:O158)</f>
        <v>0</v>
      </c>
      <c r="P159" s="291">
        <f t="shared" si="296"/>
        <v>0</v>
      </c>
      <c r="Q159" s="291">
        <f>SUM(Q155:Q158)</f>
        <v>0</v>
      </c>
      <c r="R159" s="291">
        <f>SUM(R155:R158)</f>
        <v>0</v>
      </c>
      <c r="S159" s="291">
        <f>SUM(S155:S158)</f>
        <v>0</v>
      </c>
      <c r="T159" s="376">
        <f>SUM(T155:T158)</f>
        <v>0</v>
      </c>
      <c r="U159" s="376">
        <f>SUM(U155:U158)</f>
        <v>0</v>
      </c>
      <c r="V159" s="192"/>
    </row>
    <row r="160" spans="1:22" x14ac:dyDescent="0.3">
      <c r="A160" s="449" t="s">
        <v>116</v>
      </c>
      <c r="B160" s="440" t="s">
        <v>16</v>
      </c>
      <c r="C160" s="441" t="s">
        <v>98</v>
      </c>
      <c r="D160" s="442"/>
      <c r="E160" s="443"/>
      <c r="F160" s="444"/>
      <c r="G160" s="445"/>
      <c r="H160" s="443"/>
      <c r="I160" s="444"/>
      <c r="J160" s="445"/>
      <c r="K160" s="446"/>
      <c r="L160" s="443"/>
      <c r="M160" s="444"/>
      <c r="N160" s="445"/>
      <c r="O160" s="443"/>
      <c r="P160" s="444"/>
      <c r="Q160" s="445"/>
      <c r="R160" s="446"/>
      <c r="S160" s="447"/>
      <c r="T160" s="448"/>
      <c r="U160" s="442"/>
      <c r="V160" s="60"/>
    </row>
    <row r="161" spans="1:22" x14ac:dyDescent="0.3">
      <c r="A161" s="234" t="s">
        <v>168</v>
      </c>
      <c r="B161" s="235" t="s">
        <v>122</v>
      </c>
      <c r="C161" s="417" t="s">
        <v>99</v>
      </c>
      <c r="D161" s="395"/>
      <c r="E161" s="309"/>
      <c r="F161" s="307"/>
      <c r="G161" s="308">
        <f>E161*F161</f>
        <v>0</v>
      </c>
      <c r="H161" s="309"/>
      <c r="I161" s="307"/>
      <c r="J161" s="308">
        <f>H161*I161</f>
        <v>0</v>
      </c>
      <c r="K161" s="230">
        <f t="shared" ref="K161" si="297">G161-J161</f>
        <v>0</v>
      </c>
      <c r="L161" s="309"/>
      <c r="M161" s="307"/>
      <c r="N161" s="308">
        <f>L161*M161</f>
        <v>0</v>
      </c>
      <c r="O161" s="309"/>
      <c r="P161" s="307"/>
      <c r="Q161" s="308">
        <f>O161*P161</f>
        <v>0</v>
      </c>
      <c r="R161" s="230">
        <f t="shared" ref="R161" si="298">N161-Q161</f>
        <v>0</v>
      </c>
      <c r="S161" s="310">
        <f t="shared" ref="S161" si="299">G161+N161</f>
        <v>0</v>
      </c>
      <c r="T161" s="243">
        <f>J161+Q161</f>
        <v>0</v>
      </c>
      <c r="U161" s="244">
        <f t="shared" ref="U161" si="300">S161-T161</f>
        <v>0</v>
      </c>
      <c r="V161" s="16"/>
    </row>
    <row r="162" spans="1:22" ht="15" thickBot="1" x14ac:dyDescent="0.35">
      <c r="A162" s="421" t="s">
        <v>118</v>
      </c>
      <c r="B162" s="246" t="s">
        <v>169</v>
      </c>
      <c r="C162" s="418"/>
      <c r="D162" s="434"/>
      <c r="E162" s="337"/>
      <c r="F162" s="335"/>
      <c r="G162" s="336"/>
      <c r="H162" s="337"/>
      <c r="I162" s="335"/>
      <c r="J162" s="336"/>
      <c r="K162" s="290"/>
      <c r="L162" s="337"/>
      <c r="M162" s="335"/>
      <c r="N162" s="336"/>
      <c r="O162" s="337"/>
      <c r="P162" s="335"/>
      <c r="Q162" s="336"/>
      <c r="R162" s="290"/>
      <c r="S162" s="338"/>
      <c r="T162" s="243"/>
      <c r="U162" s="244"/>
      <c r="V162" s="43"/>
    </row>
    <row r="163" spans="1:22" ht="15" thickBot="1" x14ac:dyDescent="0.35">
      <c r="A163" s="499" t="s">
        <v>127</v>
      </c>
      <c r="B163" s="500"/>
      <c r="C163" s="501"/>
      <c r="D163" s="451"/>
      <c r="E163" s="257">
        <f>SUM(E161:E162)</f>
        <v>0</v>
      </c>
      <c r="F163" s="257">
        <f>SUM(F161:F162)</f>
        <v>0</v>
      </c>
      <c r="G163" s="257">
        <f>SUM(G161:G162)</f>
        <v>0</v>
      </c>
      <c r="H163" s="257">
        <f t="shared" ref="H163:I163" si="301">SUM(H161:H162)</f>
        <v>0</v>
      </c>
      <c r="I163" s="257">
        <f t="shared" si="301"/>
        <v>0</v>
      </c>
      <c r="J163" s="257">
        <f>SUM(J161:J162)</f>
        <v>0</v>
      </c>
      <c r="K163" s="257">
        <f>SUM(K161:K162)</f>
        <v>0</v>
      </c>
      <c r="L163" s="257">
        <f t="shared" ref="L163:M163" si="302">SUM(L161:L162)</f>
        <v>0</v>
      </c>
      <c r="M163" s="257">
        <f t="shared" si="302"/>
        <v>0</v>
      </c>
      <c r="N163" s="257">
        <f>SUM(N161:N162)</f>
        <v>0</v>
      </c>
      <c r="O163" s="257">
        <f t="shared" ref="O163:P163" si="303">SUM(O161:O162)</f>
        <v>0</v>
      </c>
      <c r="P163" s="257">
        <f t="shared" si="303"/>
        <v>0</v>
      </c>
      <c r="Q163" s="257">
        <f>SUM(Q161:Q162)</f>
        <v>0</v>
      </c>
      <c r="R163" s="257">
        <f>SUM(R161:R162)</f>
        <v>0</v>
      </c>
      <c r="S163" s="271">
        <f>SUM(S161:S162)</f>
        <v>0</v>
      </c>
      <c r="T163" s="258">
        <f>SUM(T161:T162)</f>
        <v>0</v>
      </c>
      <c r="U163" s="258">
        <f>SUM(U161:U162)</f>
        <v>0</v>
      </c>
      <c r="V163" s="165"/>
    </row>
    <row r="164" spans="1:22" x14ac:dyDescent="0.3">
      <c r="A164" s="452" t="s">
        <v>117</v>
      </c>
      <c r="B164" s="340" t="s">
        <v>123</v>
      </c>
      <c r="C164" s="453" t="s">
        <v>254</v>
      </c>
      <c r="D164" s="324"/>
      <c r="E164" s="325"/>
      <c r="F164" s="326"/>
      <c r="G164" s="327">
        <f>E164*F164</f>
        <v>0</v>
      </c>
      <c r="H164" s="325"/>
      <c r="I164" s="326"/>
      <c r="J164" s="327">
        <f>H164*I164</f>
        <v>0</v>
      </c>
      <c r="K164" s="266">
        <f t="shared" ref="K164" si="304">G164-J164</f>
        <v>0</v>
      </c>
      <c r="L164" s="325"/>
      <c r="M164" s="326"/>
      <c r="N164" s="327">
        <f>L164*M164</f>
        <v>0</v>
      </c>
      <c r="O164" s="325"/>
      <c r="P164" s="326"/>
      <c r="Q164" s="327">
        <f>O164*P164</f>
        <v>0</v>
      </c>
      <c r="R164" s="266">
        <f t="shared" ref="R164" si="305">N164-Q164</f>
        <v>0</v>
      </c>
      <c r="S164" s="328">
        <f t="shared" ref="S164" si="306">G164+N164</f>
        <v>0</v>
      </c>
      <c r="T164" s="243">
        <f>J164+Q164</f>
        <v>0</v>
      </c>
      <c r="U164" s="244">
        <f t="shared" ref="U164" si="307">S164-T164</f>
        <v>0</v>
      </c>
      <c r="V164" s="131"/>
    </row>
    <row r="165" spans="1:22" ht="15" thickBot="1" x14ac:dyDescent="0.35">
      <c r="A165" s="421" t="s">
        <v>118</v>
      </c>
      <c r="B165" s="476">
        <v>1</v>
      </c>
      <c r="C165" s="418"/>
      <c r="D165" s="434"/>
      <c r="E165" s="337"/>
      <c r="F165" s="335"/>
      <c r="G165" s="336"/>
      <c r="H165" s="337"/>
      <c r="I165" s="335"/>
      <c r="J165" s="336"/>
      <c r="K165" s="290"/>
      <c r="L165" s="337"/>
      <c r="M165" s="335"/>
      <c r="N165" s="336"/>
      <c r="O165" s="337"/>
      <c r="P165" s="335"/>
      <c r="Q165" s="336"/>
      <c r="R165" s="290"/>
      <c r="S165" s="338"/>
      <c r="T165" s="243"/>
      <c r="U165" s="244"/>
      <c r="V165" s="43"/>
    </row>
    <row r="166" spans="1:22" ht="15" thickBot="1" x14ac:dyDescent="0.35">
      <c r="A166" s="499" t="s">
        <v>128</v>
      </c>
      <c r="B166" s="500"/>
      <c r="C166" s="501"/>
      <c r="D166" s="255"/>
      <c r="E166" s="257">
        <f>SUM(E164:E165)</f>
        <v>0</v>
      </c>
      <c r="F166" s="257">
        <f>SUM(F164:F165)</f>
        <v>0</v>
      </c>
      <c r="G166" s="257">
        <f>SUM(G164:G165)</f>
        <v>0</v>
      </c>
      <c r="H166" s="257">
        <f t="shared" ref="H166:I166" si="308">SUM(H164:H165)</f>
        <v>0</v>
      </c>
      <c r="I166" s="257">
        <f t="shared" si="308"/>
        <v>0</v>
      </c>
      <c r="J166" s="257">
        <f>SUM(J164:J165)</f>
        <v>0</v>
      </c>
      <c r="K166" s="257">
        <f>SUM(K164:K165)</f>
        <v>0</v>
      </c>
      <c r="L166" s="257">
        <f t="shared" ref="L166:M166" si="309">SUM(L164:L165)</f>
        <v>0</v>
      </c>
      <c r="M166" s="257">
        <f t="shared" si="309"/>
        <v>0</v>
      </c>
      <c r="N166" s="257">
        <f>SUM(N164:N165)</f>
        <v>0</v>
      </c>
      <c r="O166" s="257">
        <f t="shared" ref="O166:P166" si="310">SUM(O164:O165)</f>
        <v>0</v>
      </c>
      <c r="P166" s="257">
        <f t="shared" si="310"/>
        <v>0</v>
      </c>
      <c r="Q166" s="257">
        <f>SUM(Q164:Q165)</f>
        <v>0</v>
      </c>
      <c r="R166" s="257">
        <f>SUM(R164:R165)</f>
        <v>0</v>
      </c>
      <c r="S166" s="257">
        <f t="shared" ref="S166:U166" si="311">SUM(S164:S165)</f>
        <v>0</v>
      </c>
      <c r="T166" s="257">
        <f t="shared" si="311"/>
        <v>0</v>
      </c>
      <c r="U166" s="257">
        <f t="shared" si="311"/>
        <v>0</v>
      </c>
      <c r="V166" s="165"/>
    </row>
    <row r="167" spans="1:22" x14ac:dyDescent="0.3">
      <c r="A167" s="454" t="s">
        <v>117</v>
      </c>
      <c r="B167" s="340" t="s">
        <v>170</v>
      </c>
      <c r="C167" s="453" t="s">
        <v>101</v>
      </c>
      <c r="D167" s="324"/>
      <c r="E167" s="325"/>
      <c r="F167" s="326"/>
      <c r="G167" s="327">
        <f>E167*F167</f>
        <v>0</v>
      </c>
      <c r="H167" s="325"/>
      <c r="I167" s="326"/>
      <c r="J167" s="327">
        <f>H167*I167</f>
        <v>0</v>
      </c>
      <c r="K167" s="266">
        <f t="shared" ref="K167" si="312">G167-J167</f>
        <v>0</v>
      </c>
      <c r="L167" s="325"/>
      <c r="M167" s="326"/>
      <c r="N167" s="327">
        <f>L167*M167</f>
        <v>0</v>
      </c>
      <c r="O167" s="325"/>
      <c r="P167" s="326"/>
      <c r="Q167" s="327">
        <f>O167*P167</f>
        <v>0</v>
      </c>
      <c r="R167" s="266">
        <f t="shared" ref="R167" si="313">N167-Q167</f>
        <v>0</v>
      </c>
      <c r="S167" s="328">
        <f t="shared" ref="S167" si="314">G167+N167</f>
        <v>0</v>
      </c>
      <c r="T167" s="243">
        <f>J167+Q167</f>
        <v>0</v>
      </c>
      <c r="U167" s="244">
        <f t="shared" ref="U167" si="315">S167-T167</f>
        <v>0</v>
      </c>
      <c r="V167" s="131"/>
    </row>
    <row r="168" spans="1:22" ht="15" thickBot="1" x14ac:dyDescent="0.35">
      <c r="A168" s="421" t="s">
        <v>118</v>
      </c>
      <c r="B168" s="476">
        <v>1</v>
      </c>
      <c r="C168" s="418"/>
      <c r="D168" s="434"/>
      <c r="E168" s="337"/>
      <c r="F168" s="335"/>
      <c r="G168" s="336"/>
      <c r="H168" s="337"/>
      <c r="I168" s="335"/>
      <c r="J168" s="336"/>
      <c r="K168" s="290"/>
      <c r="L168" s="337"/>
      <c r="M168" s="335"/>
      <c r="N168" s="336"/>
      <c r="O168" s="337"/>
      <c r="P168" s="335"/>
      <c r="Q168" s="336"/>
      <c r="R168" s="290"/>
      <c r="S168" s="338"/>
      <c r="T168" s="243"/>
      <c r="U168" s="244"/>
      <c r="V168" s="43"/>
    </row>
    <row r="169" spans="1:22" ht="15" thickBot="1" x14ac:dyDescent="0.35">
      <c r="A169" s="499" t="s">
        <v>129</v>
      </c>
      <c r="B169" s="500"/>
      <c r="C169" s="501"/>
      <c r="D169" s="451"/>
      <c r="E169" s="257">
        <f>SUM(E167:E168)</f>
        <v>0</v>
      </c>
      <c r="F169" s="257">
        <f>SUM(F167:F168)</f>
        <v>0</v>
      </c>
      <c r="G169" s="257">
        <f>SUM(G167:G168)</f>
        <v>0</v>
      </c>
      <c r="H169" s="257">
        <f t="shared" ref="H169:I169" si="316">SUM(H167:H168)</f>
        <v>0</v>
      </c>
      <c r="I169" s="257">
        <f t="shared" si="316"/>
        <v>0</v>
      </c>
      <c r="J169" s="257">
        <f>SUM(J167:J168)</f>
        <v>0</v>
      </c>
      <c r="K169" s="257">
        <f>SUM(K167:K168)</f>
        <v>0</v>
      </c>
      <c r="L169" s="257">
        <f t="shared" ref="L169:M169" si="317">SUM(L167:L168)</f>
        <v>0</v>
      </c>
      <c r="M169" s="257">
        <f t="shared" si="317"/>
        <v>0</v>
      </c>
      <c r="N169" s="257">
        <f>SUM(N167:N168)</f>
        <v>0</v>
      </c>
      <c r="O169" s="257">
        <f t="shared" ref="O169:P169" si="318">SUM(O167:O168)</f>
        <v>0</v>
      </c>
      <c r="P169" s="257">
        <f t="shared" si="318"/>
        <v>0</v>
      </c>
      <c r="Q169" s="257">
        <f>SUM(Q167:Q168)</f>
        <v>0</v>
      </c>
      <c r="R169" s="257">
        <f>SUM(R167:R168)</f>
        <v>0</v>
      </c>
      <c r="S169" s="271">
        <f>SUM(S167:S168)</f>
        <v>0</v>
      </c>
      <c r="T169" s="258">
        <f>SUM(T167:T168)</f>
        <v>0</v>
      </c>
      <c r="U169" s="258">
        <f>SUM(U167:U168)</f>
        <v>0</v>
      </c>
      <c r="V169" s="165"/>
    </row>
    <row r="170" spans="1:22" x14ac:dyDescent="0.3">
      <c r="A170" s="454" t="s">
        <v>117</v>
      </c>
      <c r="B170" s="340" t="s">
        <v>171</v>
      </c>
      <c r="C170" s="453" t="s">
        <v>102</v>
      </c>
      <c r="D170" s="324"/>
      <c r="E170" s="325"/>
      <c r="F170" s="326"/>
      <c r="G170" s="327">
        <f>E170*F170</f>
        <v>0</v>
      </c>
      <c r="H170" s="325"/>
      <c r="I170" s="326"/>
      <c r="J170" s="327">
        <f>H170*I170</f>
        <v>0</v>
      </c>
      <c r="K170" s="266">
        <f t="shared" ref="K170" si="319">G170-J170</f>
        <v>0</v>
      </c>
      <c r="L170" s="325"/>
      <c r="M170" s="326"/>
      <c r="N170" s="327">
        <f>L170*M170</f>
        <v>0</v>
      </c>
      <c r="O170" s="325"/>
      <c r="P170" s="326"/>
      <c r="Q170" s="327">
        <f>O170*P170</f>
        <v>0</v>
      </c>
      <c r="R170" s="266">
        <f t="shared" ref="R170" si="320">N170-Q170</f>
        <v>0</v>
      </c>
      <c r="S170" s="328">
        <f t="shared" ref="S170" si="321">G170+N170</f>
        <v>0</v>
      </c>
      <c r="T170" s="243">
        <f>J170+Q170</f>
        <v>0</v>
      </c>
      <c r="U170" s="244">
        <f t="shared" ref="U170" si="322">S170-T170</f>
        <v>0</v>
      </c>
      <c r="V170" s="131"/>
    </row>
    <row r="171" spans="1:22" ht="15" thickBot="1" x14ac:dyDescent="0.35">
      <c r="A171" s="421" t="s">
        <v>118</v>
      </c>
      <c r="B171" s="476">
        <v>1</v>
      </c>
      <c r="C171" s="418"/>
      <c r="D171" s="434"/>
      <c r="E171" s="337"/>
      <c r="F171" s="335"/>
      <c r="G171" s="336"/>
      <c r="H171" s="337"/>
      <c r="I171" s="335"/>
      <c r="J171" s="336"/>
      <c r="K171" s="290"/>
      <c r="L171" s="337"/>
      <c r="M171" s="335"/>
      <c r="N171" s="336"/>
      <c r="O171" s="337"/>
      <c r="P171" s="335"/>
      <c r="Q171" s="336"/>
      <c r="R171" s="290"/>
      <c r="S171" s="338"/>
      <c r="T171" s="243"/>
      <c r="U171" s="244"/>
      <c r="V171" s="43"/>
    </row>
    <row r="172" spans="1:22" ht="15" thickBot="1" x14ac:dyDescent="0.35">
      <c r="A172" s="499" t="s">
        <v>172</v>
      </c>
      <c r="B172" s="500"/>
      <c r="C172" s="501"/>
      <c r="D172" s="451"/>
      <c r="E172" s="455">
        <f>SUM(E170:E171)</f>
        <v>0</v>
      </c>
      <c r="F172" s="455">
        <f>SUM(F170:F171)</f>
        <v>0</v>
      </c>
      <c r="G172" s="455">
        <f>SUM(G170:G171)</f>
        <v>0</v>
      </c>
      <c r="H172" s="455">
        <f t="shared" ref="H172:I172" si="323">SUM(H170:H171)</f>
        <v>0</v>
      </c>
      <c r="I172" s="455">
        <f t="shared" si="323"/>
        <v>0</v>
      </c>
      <c r="J172" s="455">
        <f>SUM(J170:J171)</f>
        <v>0</v>
      </c>
      <c r="K172" s="257">
        <f>SUM(K170:K171)</f>
        <v>0</v>
      </c>
      <c r="L172" s="257">
        <f t="shared" ref="L172:M172" si="324">SUM(L170:L171)</f>
        <v>0</v>
      </c>
      <c r="M172" s="257">
        <f t="shared" si="324"/>
        <v>0</v>
      </c>
      <c r="N172" s="257">
        <f>SUM(N170:N171)</f>
        <v>0</v>
      </c>
      <c r="O172" s="257">
        <f t="shared" ref="O172:P172" si="325">SUM(O170:O171)</f>
        <v>0</v>
      </c>
      <c r="P172" s="257">
        <f t="shared" si="325"/>
        <v>0</v>
      </c>
      <c r="Q172" s="257">
        <f>SUM(Q170:Q171)</f>
        <v>0</v>
      </c>
      <c r="R172" s="257">
        <f>SUM(R170:R171)</f>
        <v>0</v>
      </c>
      <c r="S172" s="257">
        <f t="shared" ref="S172:U172" si="326">SUM(S170:S171)</f>
        <v>0</v>
      </c>
      <c r="T172" s="257">
        <f t="shared" si="326"/>
        <v>0</v>
      </c>
      <c r="U172" s="257">
        <f t="shared" si="326"/>
        <v>0</v>
      </c>
      <c r="V172" s="165"/>
    </row>
    <row r="173" spans="1:22" ht="15" thickBot="1" x14ac:dyDescent="0.35">
      <c r="A173" s="492" t="s">
        <v>173</v>
      </c>
      <c r="B173" s="493"/>
      <c r="C173" s="494"/>
      <c r="D173" s="374"/>
      <c r="E173" s="375">
        <f>E163+E166+E169+E172</f>
        <v>0</v>
      </c>
      <c r="F173" s="375">
        <f>F163+F166+F169+F172</f>
        <v>0</v>
      </c>
      <c r="G173" s="375">
        <f>G163+G166+G169+G172</f>
        <v>0</v>
      </c>
      <c r="H173" s="375">
        <f t="shared" ref="H173:T173" si="327">H163+H166+H169+H172</f>
        <v>0</v>
      </c>
      <c r="I173" s="375">
        <f t="shared" si="327"/>
        <v>0</v>
      </c>
      <c r="J173" s="375">
        <f t="shared" si="327"/>
        <v>0</v>
      </c>
      <c r="K173" s="375">
        <f t="shared" si="327"/>
        <v>0</v>
      </c>
      <c r="L173" s="375">
        <f t="shared" si="327"/>
        <v>0</v>
      </c>
      <c r="M173" s="375">
        <f t="shared" si="327"/>
        <v>0</v>
      </c>
      <c r="N173" s="375">
        <f t="shared" si="327"/>
        <v>0</v>
      </c>
      <c r="O173" s="375">
        <f t="shared" si="327"/>
        <v>0</v>
      </c>
      <c r="P173" s="375">
        <f t="shared" si="327"/>
        <v>0</v>
      </c>
      <c r="Q173" s="375">
        <f t="shared" si="327"/>
        <v>0</v>
      </c>
      <c r="R173" s="375">
        <f t="shared" si="327"/>
        <v>0</v>
      </c>
      <c r="S173" s="375">
        <f t="shared" si="327"/>
        <v>0</v>
      </c>
      <c r="T173" s="375">
        <f t="shared" si="327"/>
        <v>0</v>
      </c>
      <c r="U173" s="375">
        <f>U163+U166+U169+U172</f>
        <v>0</v>
      </c>
      <c r="V173" s="192"/>
    </row>
    <row r="174" spans="1:22" x14ac:dyDescent="0.3">
      <c r="A174" s="456" t="s">
        <v>116</v>
      </c>
      <c r="B174" s="440" t="s">
        <v>131</v>
      </c>
      <c r="C174" s="441" t="s">
        <v>103</v>
      </c>
      <c r="D174" s="457"/>
      <c r="E174" s="458"/>
      <c r="F174" s="459"/>
      <c r="G174" s="446"/>
      <c r="H174" s="458"/>
      <c r="I174" s="459"/>
      <c r="J174" s="446"/>
      <c r="K174" s="446"/>
      <c r="L174" s="458"/>
      <c r="M174" s="459"/>
      <c r="N174" s="446"/>
      <c r="O174" s="458"/>
      <c r="P174" s="459"/>
      <c r="Q174" s="446"/>
      <c r="R174" s="446"/>
      <c r="S174" s="447"/>
      <c r="T174" s="460"/>
      <c r="U174" s="457"/>
      <c r="V174" s="74"/>
    </row>
    <row r="175" spans="1:22" x14ac:dyDescent="0.3">
      <c r="A175" s="234" t="s">
        <v>168</v>
      </c>
      <c r="B175" s="235" t="s">
        <v>122</v>
      </c>
      <c r="C175" s="417" t="s">
        <v>104</v>
      </c>
      <c r="D175" s="395"/>
      <c r="E175" s="309"/>
      <c r="F175" s="307"/>
      <c r="G175" s="308">
        <f>E175*F175</f>
        <v>0</v>
      </c>
      <c r="H175" s="309"/>
      <c r="I175" s="307"/>
      <c r="J175" s="308">
        <f>H175*I175</f>
        <v>0</v>
      </c>
      <c r="K175" s="230">
        <f t="shared" ref="K175" si="328">G175-J175</f>
        <v>0</v>
      </c>
      <c r="L175" s="349"/>
      <c r="M175" s="350"/>
      <c r="N175" s="230">
        <f>L175*M175</f>
        <v>0</v>
      </c>
      <c r="O175" s="349"/>
      <c r="P175" s="350"/>
      <c r="Q175" s="230">
        <f>O175*P175</f>
        <v>0</v>
      </c>
      <c r="R175" s="230">
        <f t="shared" ref="R175" si="329">N175-Q175</f>
        <v>0</v>
      </c>
      <c r="S175" s="310">
        <f t="shared" ref="S175" si="330">G175+N175</f>
        <v>0</v>
      </c>
      <c r="T175" s="243">
        <f>J175+Q175</f>
        <v>0</v>
      </c>
      <c r="U175" s="244">
        <f t="shared" ref="U175" si="331">S175-T175</f>
        <v>0</v>
      </c>
      <c r="V175" s="16"/>
    </row>
    <row r="176" spans="1:22" ht="15" thickBot="1" x14ac:dyDescent="0.35">
      <c r="A176" s="421" t="s">
        <v>118</v>
      </c>
      <c r="B176" s="476">
        <v>1</v>
      </c>
      <c r="C176" s="418"/>
      <c r="D176" s="434"/>
      <c r="E176" s="337"/>
      <c r="F176" s="335"/>
      <c r="G176" s="336"/>
      <c r="H176" s="337"/>
      <c r="I176" s="335"/>
      <c r="J176" s="336"/>
      <c r="K176" s="290"/>
      <c r="L176" s="391"/>
      <c r="M176" s="392"/>
      <c r="N176" s="290"/>
      <c r="O176" s="391"/>
      <c r="P176" s="392"/>
      <c r="Q176" s="290"/>
      <c r="R176" s="290"/>
      <c r="S176" s="338"/>
      <c r="T176" s="243"/>
      <c r="U176" s="244"/>
      <c r="V176" s="43"/>
    </row>
    <row r="177" spans="1:22" ht="15" thickBot="1" x14ac:dyDescent="0.35">
      <c r="A177" s="499" t="s">
        <v>174</v>
      </c>
      <c r="B177" s="500"/>
      <c r="C177" s="501"/>
      <c r="D177" s="451"/>
      <c r="E177" s="257">
        <f>SUM(E175:E176)</f>
        <v>0</v>
      </c>
      <c r="F177" s="257">
        <f>SUM(F175:F176)</f>
        <v>0</v>
      </c>
      <c r="G177" s="257">
        <f>SUM(G175:G176)</f>
        <v>0</v>
      </c>
      <c r="H177" s="257">
        <f t="shared" ref="H177:I177" si="332">SUM(H175:H176)</f>
        <v>0</v>
      </c>
      <c r="I177" s="257">
        <f t="shared" si="332"/>
        <v>0</v>
      </c>
      <c r="J177" s="257">
        <f>SUM(J175:J176)</f>
        <v>0</v>
      </c>
      <c r="K177" s="257">
        <f>SUM(K175:K176)</f>
        <v>0</v>
      </c>
      <c r="L177" s="257">
        <f t="shared" ref="L177:M177" si="333">SUM(L175:L176)</f>
        <v>0</v>
      </c>
      <c r="M177" s="257">
        <f t="shared" si="333"/>
        <v>0</v>
      </c>
      <c r="N177" s="257">
        <f>SUM(N175:N176)</f>
        <v>0</v>
      </c>
      <c r="O177" s="257">
        <f t="shared" ref="O177:P177" si="334">SUM(O175:O176)</f>
        <v>0</v>
      </c>
      <c r="P177" s="257">
        <f t="shared" si="334"/>
        <v>0</v>
      </c>
      <c r="Q177" s="257">
        <f>SUM(Q175:Q176)</f>
        <v>0</v>
      </c>
      <c r="R177" s="257">
        <f>SUM(R175:R176)</f>
        <v>0</v>
      </c>
      <c r="S177" s="271">
        <f>SUM(S175:S176)</f>
        <v>0</v>
      </c>
      <c r="T177" s="461">
        <f>SUM(T175:T176)</f>
        <v>0</v>
      </c>
      <c r="U177" s="461">
        <f>SUM(U175:U176)</f>
        <v>0</v>
      </c>
      <c r="V177" s="165"/>
    </row>
    <row r="178" spans="1:22" x14ac:dyDescent="0.3">
      <c r="A178" s="452" t="s">
        <v>168</v>
      </c>
      <c r="B178" s="340" t="s">
        <v>9</v>
      </c>
      <c r="C178" s="453" t="s">
        <v>105</v>
      </c>
      <c r="D178" s="324"/>
      <c r="E178" s="325"/>
      <c r="F178" s="326"/>
      <c r="G178" s="327">
        <f>E178*F178</f>
        <v>0</v>
      </c>
      <c r="H178" s="325"/>
      <c r="I178" s="326"/>
      <c r="J178" s="327">
        <f>H178*I178</f>
        <v>0</v>
      </c>
      <c r="K178" s="266">
        <f t="shared" ref="K178" si="335">G178-J178</f>
        <v>0</v>
      </c>
      <c r="L178" s="359"/>
      <c r="M178" s="360"/>
      <c r="N178" s="266">
        <f>L178*M178</f>
        <v>0</v>
      </c>
      <c r="O178" s="359"/>
      <c r="P178" s="360"/>
      <c r="Q178" s="266">
        <f>O178*P178</f>
        <v>0</v>
      </c>
      <c r="R178" s="266">
        <f t="shared" ref="R178" si="336">N178-Q178</f>
        <v>0</v>
      </c>
      <c r="S178" s="328">
        <f t="shared" ref="S178" si="337">G178+N178</f>
        <v>0</v>
      </c>
      <c r="T178" s="243">
        <f>J178+Q178</f>
        <v>0</v>
      </c>
      <c r="U178" s="244">
        <f t="shared" ref="U178" si="338">S178-T178</f>
        <v>0</v>
      </c>
      <c r="V178" s="131"/>
    </row>
    <row r="179" spans="1:22" ht="15" thickBot="1" x14ac:dyDescent="0.35">
      <c r="A179" s="421" t="s">
        <v>118</v>
      </c>
      <c r="B179" s="476">
        <v>1</v>
      </c>
      <c r="C179" s="418"/>
      <c r="D179" s="434"/>
      <c r="E179" s="337"/>
      <c r="F179" s="335"/>
      <c r="G179" s="336"/>
      <c r="H179" s="337"/>
      <c r="I179" s="335"/>
      <c r="J179" s="336"/>
      <c r="K179" s="290"/>
      <c r="L179" s="391"/>
      <c r="M179" s="392"/>
      <c r="N179" s="290"/>
      <c r="O179" s="391"/>
      <c r="P179" s="392"/>
      <c r="Q179" s="290"/>
      <c r="R179" s="290"/>
      <c r="S179" s="338"/>
      <c r="T179" s="243"/>
      <c r="U179" s="244"/>
      <c r="V179" s="43"/>
    </row>
    <row r="180" spans="1:22" ht="15" thickBot="1" x14ac:dyDescent="0.35">
      <c r="A180" s="499" t="s">
        <v>175</v>
      </c>
      <c r="B180" s="500"/>
      <c r="C180" s="501"/>
      <c r="D180" s="451"/>
      <c r="E180" s="257">
        <f>SUM(E178:E179)</f>
        <v>0</v>
      </c>
      <c r="F180" s="257">
        <f>SUM(F178:F179)</f>
        <v>0</v>
      </c>
      <c r="G180" s="257">
        <f>SUM(G178:G179)</f>
        <v>0</v>
      </c>
      <c r="H180" s="257">
        <f t="shared" ref="H180:I180" si="339">SUM(H178:H179)</f>
        <v>0</v>
      </c>
      <c r="I180" s="257">
        <f t="shared" si="339"/>
        <v>0</v>
      </c>
      <c r="J180" s="257">
        <f>SUM(J178:J179)</f>
        <v>0</v>
      </c>
      <c r="K180" s="257">
        <f>SUM(K178:K179)</f>
        <v>0</v>
      </c>
      <c r="L180" s="257">
        <f t="shared" ref="L180:M180" si="340">SUM(L178:L179)</f>
        <v>0</v>
      </c>
      <c r="M180" s="257">
        <f t="shared" si="340"/>
        <v>0</v>
      </c>
      <c r="N180" s="257">
        <f>SUM(N178:N179)</f>
        <v>0</v>
      </c>
      <c r="O180" s="257">
        <f t="shared" ref="O180:P180" si="341">SUM(O178:O179)</f>
        <v>0</v>
      </c>
      <c r="P180" s="257">
        <f t="shared" si="341"/>
        <v>0</v>
      </c>
      <c r="Q180" s="257">
        <f>SUM(Q178:Q179)</f>
        <v>0</v>
      </c>
      <c r="R180" s="257">
        <f>SUM(R178:R179)</f>
        <v>0</v>
      </c>
      <c r="S180" s="271">
        <f>SUM(S178:S179)</f>
        <v>0</v>
      </c>
      <c r="T180" s="258">
        <f>SUM(T178:T179)</f>
        <v>0</v>
      </c>
      <c r="U180" s="258">
        <f>SUM(U178:U179)</f>
        <v>0</v>
      </c>
      <c r="V180" s="165"/>
    </row>
    <row r="181" spans="1:22" x14ac:dyDescent="0.3">
      <c r="A181" s="452" t="s">
        <v>168</v>
      </c>
      <c r="B181" s="340" t="s">
        <v>24</v>
      </c>
      <c r="C181" s="453" t="s">
        <v>106</v>
      </c>
      <c r="D181" s="324"/>
      <c r="E181" s="325"/>
      <c r="F181" s="326"/>
      <c r="G181" s="327">
        <f>E181*F181</f>
        <v>0</v>
      </c>
      <c r="H181" s="325"/>
      <c r="I181" s="326"/>
      <c r="J181" s="327">
        <f>H181*I181</f>
        <v>0</v>
      </c>
      <c r="K181" s="266">
        <f t="shared" ref="K181" si="342">G181-J181</f>
        <v>0</v>
      </c>
      <c r="L181" s="359"/>
      <c r="M181" s="360"/>
      <c r="N181" s="266">
        <f>L181*M181</f>
        <v>0</v>
      </c>
      <c r="O181" s="359"/>
      <c r="P181" s="360"/>
      <c r="Q181" s="266">
        <f>O181*P181</f>
        <v>0</v>
      </c>
      <c r="R181" s="266">
        <f t="shared" ref="R181" si="343">N181-Q181</f>
        <v>0</v>
      </c>
      <c r="S181" s="328">
        <f t="shared" ref="S181" si="344">G181+N181</f>
        <v>0</v>
      </c>
      <c r="T181" s="243">
        <f>J181+Q181</f>
        <v>0</v>
      </c>
      <c r="U181" s="244">
        <f t="shared" ref="U181" si="345">S181-T181</f>
        <v>0</v>
      </c>
      <c r="V181" s="131"/>
    </row>
    <row r="182" spans="1:22" ht="15" thickBot="1" x14ac:dyDescent="0.35">
      <c r="A182" s="421" t="s">
        <v>118</v>
      </c>
      <c r="B182" s="476">
        <v>1</v>
      </c>
      <c r="C182" s="418"/>
      <c r="D182" s="434"/>
      <c r="E182" s="337"/>
      <c r="F182" s="335"/>
      <c r="G182" s="336"/>
      <c r="H182" s="337"/>
      <c r="I182" s="335"/>
      <c r="J182" s="336"/>
      <c r="K182" s="290"/>
      <c r="L182" s="391"/>
      <c r="M182" s="392"/>
      <c r="N182" s="290"/>
      <c r="O182" s="391"/>
      <c r="P182" s="392"/>
      <c r="Q182" s="290"/>
      <c r="R182" s="290"/>
      <c r="S182" s="338"/>
      <c r="T182" s="243"/>
      <c r="U182" s="244"/>
      <c r="V182" s="43"/>
    </row>
    <row r="183" spans="1:22" ht="15" thickBot="1" x14ac:dyDescent="0.35">
      <c r="A183" s="499" t="s">
        <v>176</v>
      </c>
      <c r="B183" s="500"/>
      <c r="C183" s="501"/>
      <c r="D183" s="451"/>
      <c r="E183" s="257">
        <f>SUM(E181:E182)</f>
        <v>0</v>
      </c>
      <c r="F183" s="257">
        <f>SUM(F181:F182)</f>
        <v>0</v>
      </c>
      <c r="G183" s="257">
        <f>SUM(G181:G182)</f>
        <v>0</v>
      </c>
      <c r="H183" s="257">
        <f t="shared" ref="H183:I183" si="346">SUM(H181:H182)</f>
        <v>0</v>
      </c>
      <c r="I183" s="257">
        <f t="shared" si="346"/>
        <v>0</v>
      </c>
      <c r="J183" s="257">
        <f>SUM(J181:J182)</f>
        <v>0</v>
      </c>
      <c r="K183" s="257">
        <f>SUM(K181:K182)</f>
        <v>0</v>
      </c>
      <c r="L183" s="257">
        <f t="shared" ref="L183:M183" si="347">SUM(L181:L182)</f>
        <v>0</v>
      </c>
      <c r="M183" s="257">
        <f t="shared" si="347"/>
        <v>0</v>
      </c>
      <c r="N183" s="257">
        <f>SUM(N181:N182)</f>
        <v>0</v>
      </c>
      <c r="O183" s="257">
        <f t="shared" ref="O183:P183" si="348">SUM(O181:O182)</f>
        <v>0</v>
      </c>
      <c r="P183" s="257">
        <f t="shared" si="348"/>
        <v>0</v>
      </c>
      <c r="Q183" s="257">
        <f>SUM(Q181:Q182)</f>
        <v>0</v>
      </c>
      <c r="R183" s="257">
        <f>SUM(R181:R182)</f>
        <v>0</v>
      </c>
      <c r="S183" s="271">
        <f>SUM(S181:S182)</f>
        <v>0</v>
      </c>
      <c r="T183" s="461">
        <f>SUM(T181:T182)</f>
        <v>0</v>
      </c>
      <c r="U183" s="461">
        <f>SUM(U181:U182)</f>
        <v>0</v>
      </c>
      <c r="V183" s="165"/>
    </row>
    <row r="184" spans="1:22" ht="15" thickBot="1" x14ac:dyDescent="0.35">
      <c r="A184" s="492" t="s">
        <v>177</v>
      </c>
      <c r="B184" s="493"/>
      <c r="C184" s="494"/>
      <c r="D184" s="374"/>
      <c r="E184" s="375">
        <f>E177+E180+E183</f>
        <v>0</v>
      </c>
      <c r="F184" s="375">
        <f>F177+F180+F183</f>
        <v>0</v>
      </c>
      <c r="G184" s="375">
        <f>G177+G180+G183</f>
        <v>0</v>
      </c>
      <c r="H184" s="375">
        <f t="shared" ref="H184:U184" si="349">H177+H180+H183</f>
        <v>0</v>
      </c>
      <c r="I184" s="375">
        <f t="shared" si="349"/>
        <v>0</v>
      </c>
      <c r="J184" s="375">
        <f t="shared" si="349"/>
        <v>0</v>
      </c>
      <c r="K184" s="375">
        <f t="shared" si="349"/>
        <v>0</v>
      </c>
      <c r="L184" s="375">
        <f t="shared" si="349"/>
        <v>0</v>
      </c>
      <c r="M184" s="375">
        <f t="shared" si="349"/>
        <v>0</v>
      </c>
      <c r="N184" s="375">
        <f t="shared" si="349"/>
        <v>0</v>
      </c>
      <c r="O184" s="375">
        <f t="shared" si="349"/>
        <v>0</v>
      </c>
      <c r="P184" s="375">
        <f t="shared" si="349"/>
        <v>0</v>
      </c>
      <c r="Q184" s="375">
        <f t="shared" si="349"/>
        <v>0</v>
      </c>
      <c r="R184" s="375">
        <f t="shared" si="349"/>
        <v>0</v>
      </c>
      <c r="S184" s="375">
        <f t="shared" si="349"/>
        <v>0</v>
      </c>
      <c r="T184" s="375">
        <f t="shared" si="349"/>
        <v>0</v>
      </c>
      <c r="U184" s="375">
        <f t="shared" si="349"/>
        <v>0</v>
      </c>
      <c r="V184" s="192"/>
    </row>
    <row r="185" spans="1:22" x14ac:dyDescent="0.3">
      <c r="A185" s="456" t="s">
        <v>116</v>
      </c>
      <c r="B185" s="440" t="s">
        <v>134</v>
      </c>
      <c r="C185" s="462" t="s">
        <v>107</v>
      </c>
      <c r="D185" s="457"/>
      <c r="E185" s="458"/>
      <c r="F185" s="459"/>
      <c r="G185" s="446"/>
      <c r="H185" s="458"/>
      <c r="I185" s="459"/>
      <c r="J185" s="446"/>
      <c r="K185" s="446"/>
      <c r="L185" s="458"/>
      <c r="M185" s="459"/>
      <c r="N185" s="446"/>
      <c r="O185" s="458"/>
      <c r="P185" s="459"/>
      <c r="Q185" s="446"/>
      <c r="R185" s="446"/>
      <c r="S185" s="447"/>
      <c r="T185" s="448"/>
      <c r="U185" s="442"/>
      <c r="V185" s="60"/>
    </row>
    <row r="186" spans="1:22" x14ac:dyDescent="0.3">
      <c r="A186" s="234" t="s">
        <v>168</v>
      </c>
      <c r="B186" s="235" t="s">
        <v>6</v>
      </c>
      <c r="C186" s="417" t="s">
        <v>178</v>
      </c>
      <c r="D186" s="395"/>
      <c r="E186" s="309"/>
      <c r="F186" s="307"/>
      <c r="G186" s="308"/>
      <c r="H186" s="309"/>
      <c r="I186" s="307"/>
      <c r="J186" s="308"/>
      <c r="K186" s="230"/>
      <c r="L186" s="309"/>
      <c r="M186" s="307"/>
      <c r="N186" s="308"/>
      <c r="O186" s="309"/>
      <c r="P186" s="307"/>
      <c r="Q186" s="308"/>
      <c r="R186" s="230"/>
      <c r="S186" s="310"/>
      <c r="T186" s="396"/>
      <c r="U186" s="397"/>
      <c r="V186" s="16"/>
    </row>
    <row r="187" spans="1:22" x14ac:dyDescent="0.3">
      <c r="A187" s="234" t="s">
        <v>118</v>
      </c>
      <c r="B187" s="476">
        <v>1</v>
      </c>
      <c r="C187" s="417" t="s">
        <v>108</v>
      </c>
      <c r="D187" s="395"/>
      <c r="E187" s="309"/>
      <c r="F187" s="307"/>
      <c r="G187" s="308">
        <f>E187*F187</f>
        <v>0</v>
      </c>
      <c r="H187" s="309"/>
      <c r="I187" s="307"/>
      <c r="J187" s="308">
        <f t="shared" ref="J187:J190" si="350">H187*I187</f>
        <v>0</v>
      </c>
      <c r="K187" s="230">
        <f t="shared" ref="K187:K190" si="351">G187-J187</f>
        <v>0</v>
      </c>
      <c r="L187" s="309"/>
      <c r="M187" s="307"/>
      <c r="N187" s="308">
        <f t="shared" ref="N187:N190" si="352">L187*M187</f>
        <v>0</v>
      </c>
      <c r="O187" s="309"/>
      <c r="P187" s="307"/>
      <c r="Q187" s="308">
        <f t="shared" ref="Q187:Q190" si="353">O187*P187</f>
        <v>0</v>
      </c>
      <c r="R187" s="230">
        <f t="shared" ref="R187:R190" si="354">N187-Q187</f>
        <v>0</v>
      </c>
      <c r="S187" s="310">
        <f t="shared" ref="S187:S190" si="355">G187+N187</f>
        <v>0</v>
      </c>
      <c r="T187" s="243">
        <f>J187+Q187</f>
        <v>0</v>
      </c>
      <c r="U187" s="244">
        <f t="shared" ref="U187:U190" si="356">S187-T187</f>
        <v>0</v>
      </c>
      <c r="V187" s="16"/>
    </row>
    <row r="188" spans="1:22" x14ac:dyDescent="0.3">
      <c r="A188" s="234" t="s">
        <v>118</v>
      </c>
      <c r="B188" s="476">
        <v>3</v>
      </c>
      <c r="C188" s="417" t="s">
        <v>108</v>
      </c>
      <c r="D188" s="395"/>
      <c r="E188" s="309"/>
      <c r="F188" s="307"/>
      <c r="G188" s="308">
        <f t="shared" ref="G188:G190" si="357">E188*F188</f>
        <v>0</v>
      </c>
      <c r="H188" s="309"/>
      <c r="I188" s="307"/>
      <c r="J188" s="308">
        <f t="shared" si="350"/>
        <v>0</v>
      </c>
      <c r="K188" s="230">
        <f t="shared" si="351"/>
        <v>0</v>
      </c>
      <c r="L188" s="309"/>
      <c r="M188" s="307"/>
      <c r="N188" s="308">
        <f t="shared" si="352"/>
        <v>0</v>
      </c>
      <c r="O188" s="309"/>
      <c r="P188" s="307"/>
      <c r="Q188" s="308">
        <f t="shared" si="353"/>
        <v>0</v>
      </c>
      <c r="R188" s="230">
        <f t="shared" si="354"/>
        <v>0</v>
      </c>
      <c r="S188" s="310">
        <f t="shared" si="355"/>
        <v>0</v>
      </c>
      <c r="T188" s="243">
        <f t="shared" ref="T188:T190" si="358">J188+Q188</f>
        <v>0</v>
      </c>
      <c r="U188" s="244">
        <f t="shared" si="356"/>
        <v>0</v>
      </c>
      <c r="V188" s="16"/>
    </row>
    <row r="189" spans="1:22" x14ac:dyDescent="0.3">
      <c r="A189" s="234" t="s">
        <v>118</v>
      </c>
      <c r="B189" s="476">
        <v>4</v>
      </c>
      <c r="C189" s="417" t="s">
        <v>108</v>
      </c>
      <c r="D189" s="395"/>
      <c r="E189" s="309"/>
      <c r="F189" s="307"/>
      <c r="G189" s="308">
        <f t="shared" si="357"/>
        <v>0</v>
      </c>
      <c r="H189" s="309"/>
      <c r="I189" s="307"/>
      <c r="J189" s="308">
        <f t="shared" si="350"/>
        <v>0</v>
      </c>
      <c r="K189" s="230">
        <f t="shared" si="351"/>
        <v>0</v>
      </c>
      <c r="L189" s="309"/>
      <c r="M189" s="307"/>
      <c r="N189" s="308">
        <f t="shared" si="352"/>
        <v>0</v>
      </c>
      <c r="O189" s="309"/>
      <c r="P189" s="307"/>
      <c r="Q189" s="308">
        <f t="shared" si="353"/>
        <v>0</v>
      </c>
      <c r="R189" s="230">
        <f t="shared" si="354"/>
        <v>0</v>
      </c>
      <c r="S189" s="310">
        <f t="shared" si="355"/>
        <v>0</v>
      </c>
      <c r="T189" s="243">
        <f t="shared" si="358"/>
        <v>0</v>
      </c>
      <c r="U189" s="244">
        <f t="shared" si="356"/>
        <v>0</v>
      </c>
      <c r="V189" s="16"/>
    </row>
    <row r="190" spans="1:22" ht="15" thickBot="1" x14ac:dyDescent="0.35">
      <c r="A190" s="421" t="s">
        <v>118</v>
      </c>
      <c r="B190" s="476">
        <v>5</v>
      </c>
      <c r="C190" s="418" t="s">
        <v>108</v>
      </c>
      <c r="D190" s="434"/>
      <c r="E190" s="337"/>
      <c r="F190" s="335"/>
      <c r="G190" s="308">
        <f t="shared" si="357"/>
        <v>0</v>
      </c>
      <c r="H190" s="337"/>
      <c r="I190" s="335"/>
      <c r="J190" s="336">
        <f t="shared" si="350"/>
        <v>0</v>
      </c>
      <c r="K190" s="290">
        <f t="shared" si="351"/>
        <v>0</v>
      </c>
      <c r="L190" s="337"/>
      <c r="M190" s="335"/>
      <c r="N190" s="336">
        <f t="shared" si="352"/>
        <v>0</v>
      </c>
      <c r="O190" s="337"/>
      <c r="P190" s="335"/>
      <c r="Q190" s="336">
        <f t="shared" si="353"/>
        <v>0</v>
      </c>
      <c r="R190" s="290">
        <f t="shared" si="354"/>
        <v>0</v>
      </c>
      <c r="S190" s="338">
        <f t="shared" si="355"/>
        <v>0</v>
      </c>
      <c r="T190" s="243">
        <f t="shared" si="358"/>
        <v>0</v>
      </c>
      <c r="U190" s="244">
        <f t="shared" si="356"/>
        <v>0</v>
      </c>
      <c r="V190" s="43"/>
    </row>
    <row r="191" spans="1:22" ht="15" thickBot="1" x14ac:dyDescent="0.35">
      <c r="A191" s="492" t="s">
        <v>179</v>
      </c>
      <c r="B191" s="493"/>
      <c r="C191" s="494"/>
      <c r="D191" s="374"/>
      <c r="E191" s="393">
        <f>SUM(E187:E190)</f>
        <v>0</v>
      </c>
      <c r="F191" s="393">
        <f>SUM(F187:F190)</f>
        <v>0</v>
      </c>
      <c r="G191" s="393">
        <f>SUM(G187:G190)</f>
        <v>0</v>
      </c>
      <c r="H191" s="291">
        <f t="shared" ref="H191:I191" si="359">SUM(H187:H190)</f>
        <v>0</v>
      </c>
      <c r="I191" s="291">
        <f t="shared" si="359"/>
        <v>0</v>
      </c>
      <c r="J191" s="291">
        <f>SUM(J187:J190)</f>
        <v>0</v>
      </c>
      <c r="K191" s="291">
        <f>SUM(K187:K190)</f>
        <v>0</v>
      </c>
      <c r="L191" s="291">
        <f t="shared" ref="L191:M191" si="360">SUM(L187:L190)</f>
        <v>0</v>
      </c>
      <c r="M191" s="291">
        <f t="shared" si="360"/>
        <v>0</v>
      </c>
      <c r="N191" s="291">
        <f>SUM(N187:N190)</f>
        <v>0</v>
      </c>
      <c r="O191" s="291">
        <f t="shared" ref="O191:P191" si="361">SUM(O187:O190)</f>
        <v>0</v>
      </c>
      <c r="P191" s="291">
        <f t="shared" si="361"/>
        <v>0</v>
      </c>
      <c r="Q191" s="291">
        <f>SUM(Q187:Q190)</f>
        <v>0</v>
      </c>
      <c r="R191" s="376">
        <f t="shared" ref="R191:S191" si="362">SUM(R187:R190)</f>
        <v>0</v>
      </c>
      <c r="S191" s="376">
        <f t="shared" si="362"/>
        <v>0</v>
      </c>
      <c r="T191" s="376">
        <f>SUM(T187:T190)</f>
        <v>0</v>
      </c>
      <c r="U191" s="376">
        <f>SUM(U187:U190)</f>
        <v>0</v>
      </c>
      <c r="V191" s="192"/>
    </row>
    <row r="192" spans="1:22" ht="16.2" thickBot="1" x14ac:dyDescent="0.35">
      <c r="A192" s="505" t="s">
        <v>181</v>
      </c>
      <c r="B192" s="506"/>
      <c r="C192" s="507"/>
      <c r="D192" s="463"/>
      <c r="E192" s="464">
        <f>E153+E159+E173+E184+E191</f>
        <v>0</v>
      </c>
      <c r="F192" s="464">
        <f>F153+F159+F173+F184+F191</f>
        <v>0</v>
      </c>
      <c r="G192" s="464">
        <f>G153+G159+G173+G184+G191</f>
        <v>0</v>
      </c>
      <c r="H192" s="464">
        <f t="shared" ref="H192:S192" si="363">H153+H159+H173+H184+H191</f>
        <v>0</v>
      </c>
      <c r="I192" s="464">
        <f t="shared" si="363"/>
        <v>0</v>
      </c>
      <c r="J192" s="464">
        <f t="shared" si="363"/>
        <v>0</v>
      </c>
      <c r="K192" s="464">
        <f t="shared" si="363"/>
        <v>0</v>
      </c>
      <c r="L192" s="464">
        <f t="shared" si="363"/>
        <v>0</v>
      </c>
      <c r="M192" s="464">
        <f t="shared" si="363"/>
        <v>0</v>
      </c>
      <c r="N192" s="464">
        <f t="shared" si="363"/>
        <v>0</v>
      </c>
      <c r="O192" s="464">
        <f t="shared" si="363"/>
        <v>0</v>
      </c>
      <c r="P192" s="464">
        <f t="shared" si="363"/>
        <v>0</v>
      </c>
      <c r="Q192" s="464">
        <f t="shared" si="363"/>
        <v>0</v>
      </c>
      <c r="R192" s="464">
        <f t="shared" si="363"/>
        <v>0</v>
      </c>
      <c r="S192" s="464">
        <f t="shared" si="363"/>
        <v>0</v>
      </c>
      <c r="T192" s="464">
        <f>T153+T159+T173+T184+T191</f>
        <v>0</v>
      </c>
      <c r="U192" s="464">
        <f>U153+U159+U173+U184+U191</f>
        <v>0</v>
      </c>
      <c r="V192" s="194"/>
    </row>
    <row r="193" spans="1:22" ht="15" thickBot="1" x14ac:dyDescent="0.35">
      <c r="A193" s="511"/>
      <c r="B193" s="512"/>
      <c r="C193" s="513"/>
      <c r="D193" s="465"/>
      <c r="E193" s="466"/>
      <c r="F193" s="467"/>
      <c r="G193" s="468"/>
      <c r="H193" s="466"/>
      <c r="I193" s="467"/>
      <c r="J193" s="468"/>
      <c r="K193" s="469"/>
      <c r="L193" s="466"/>
      <c r="M193" s="467"/>
      <c r="N193" s="468"/>
      <c r="O193" s="466"/>
      <c r="P193" s="467"/>
      <c r="Q193" s="468"/>
      <c r="R193" s="469"/>
      <c r="S193" s="470"/>
      <c r="T193" s="471"/>
      <c r="U193" s="472"/>
      <c r="V193" s="77"/>
    </row>
    <row r="194" spans="1:22" ht="16.2" thickBot="1" x14ac:dyDescent="0.35">
      <c r="A194" s="508" t="s">
        <v>182</v>
      </c>
      <c r="B194" s="509"/>
      <c r="C194" s="510"/>
      <c r="D194" s="473"/>
      <c r="E194" s="474">
        <f>E145+E192</f>
        <v>0</v>
      </c>
      <c r="F194" s="474">
        <f t="shared" ref="F194:S194" si="364">F145+F192</f>
        <v>0</v>
      </c>
      <c r="G194" s="474">
        <f t="shared" si="364"/>
        <v>0</v>
      </c>
      <c r="H194" s="474">
        <f t="shared" si="364"/>
        <v>0</v>
      </c>
      <c r="I194" s="474">
        <f t="shared" si="364"/>
        <v>0</v>
      </c>
      <c r="J194" s="474">
        <f t="shared" si="364"/>
        <v>0</v>
      </c>
      <c r="K194" s="474">
        <f t="shared" si="364"/>
        <v>0</v>
      </c>
      <c r="L194" s="474">
        <f t="shared" si="364"/>
        <v>0</v>
      </c>
      <c r="M194" s="474">
        <f t="shared" si="364"/>
        <v>0</v>
      </c>
      <c r="N194" s="474">
        <f t="shared" si="364"/>
        <v>0</v>
      </c>
      <c r="O194" s="474">
        <f t="shared" si="364"/>
        <v>0</v>
      </c>
      <c r="P194" s="474">
        <f t="shared" si="364"/>
        <v>0</v>
      </c>
      <c r="Q194" s="474">
        <f t="shared" si="364"/>
        <v>0</v>
      </c>
      <c r="R194" s="474">
        <f t="shared" si="364"/>
        <v>0</v>
      </c>
      <c r="S194" s="474">
        <f t="shared" si="364"/>
        <v>0</v>
      </c>
      <c r="T194" s="474">
        <f>T145+T192</f>
        <v>0</v>
      </c>
      <c r="U194" s="474">
        <f>U145+U192</f>
        <v>0</v>
      </c>
      <c r="V194" s="80"/>
    </row>
    <row r="195" spans="1:22" x14ac:dyDescent="0.3">
      <c r="A195" s="9"/>
      <c r="B195" s="66"/>
      <c r="C195" s="8"/>
      <c r="D195" s="8"/>
      <c r="E195" s="8"/>
      <c r="F195" s="8"/>
      <c r="G195" s="8"/>
      <c r="H195" s="8"/>
      <c r="I195" s="8"/>
      <c r="J195" s="8"/>
      <c r="K195" s="12"/>
      <c r="L195" s="12"/>
      <c r="M195" s="12"/>
      <c r="N195" s="12"/>
      <c r="O195" s="12"/>
      <c r="P195" s="12"/>
      <c r="Q195" s="12"/>
      <c r="R195" s="12"/>
      <c r="S195" s="11"/>
      <c r="T195" s="8"/>
      <c r="U195" s="8"/>
      <c r="V195" s="8"/>
    </row>
    <row r="196" spans="1:22" x14ac:dyDescent="0.3">
      <c r="A196" s="13"/>
      <c r="B196" s="66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2"/>
      <c r="T196" s="1"/>
      <c r="U196" s="1"/>
      <c r="V196" s="1"/>
    </row>
    <row r="197" spans="1:22" x14ac:dyDescent="0.3">
      <c r="A197" s="13"/>
      <c r="B197" s="66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2"/>
      <c r="T197" s="1"/>
      <c r="U197" s="1"/>
      <c r="V197" s="1"/>
    </row>
    <row r="198" spans="1:22" x14ac:dyDescent="0.3">
      <c r="A198" s="13"/>
      <c r="B198" s="66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2"/>
      <c r="T198" s="1"/>
      <c r="U198" s="1"/>
      <c r="V198" s="1"/>
    </row>
    <row r="199" spans="1:22" x14ac:dyDescent="0.3">
      <c r="A199" s="13"/>
      <c r="B199" s="66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2"/>
      <c r="T199" s="1"/>
      <c r="U199" s="1"/>
      <c r="V199" s="1"/>
    </row>
    <row r="200" spans="1:22" x14ac:dyDescent="0.3">
      <c r="A200" s="13"/>
      <c r="B200" s="66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2"/>
      <c r="T200" s="1"/>
      <c r="U200" s="1"/>
      <c r="V200" s="1"/>
    </row>
    <row r="201" spans="1:22" x14ac:dyDescent="0.3">
      <c r="A201" s="13"/>
      <c r="B201" s="66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2"/>
      <c r="T201" s="1"/>
      <c r="U201" s="1"/>
      <c r="V201" s="1"/>
    </row>
    <row r="202" spans="1:22" x14ac:dyDescent="0.3">
      <c r="A202" s="13"/>
      <c r="B202" s="66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2"/>
      <c r="T202" s="1"/>
      <c r="U202" s="1"/>
      <c r="V202" s="1"/>
    </row>
  </sheetData>
  <mergeCells count="53">
    <mergeCell ref="C5:G5"/>
    <mergeCell ref="H5:K5"/>
    <mergeCell ref="U6:U8"/>
    <mergeCell ref="C10:U10"/>
    <mergeCell ref="E7:G7"/>
    <mergeCell ref="H7:J7"/>
    <mergeCell ref="L7:N7"/>
    <mergeCell ref="O7:Q7"/>
    <mergeCell ref="S6:S8"/>
    <mergeCell ref="D6:D8"/>
    <mergeCell ref="E6:K6"/>
    <mergeCell ref="A172:C172"/>
    <mergeCell ref="A146:U146"/>
    <mergeCell ref="A153:C153"/>
    <mergeCell ref="A159:C159"/>
    <mergeCell ref="A46:C46"/>
    <mergeCell ref="A58:C58"/>
    <mergeCell ref="A64:C64"/>
    <mergeCell ref="A121:C121"/>
    <mergeCell ref="A125:C125"/>
    <mergeCell ref="A116:C116"/>
    <mergeCell ref="A177:C177"/>
    <mergeCell ref="A180:C180"/>
    <mergeCell ref="A129:C129"/>
    <mergeCell ref="A192:C192"/>
    <mergeCell ref="A194:C194"/>
    <mergeCell ref="A193:C193"/>
    <mergeCell ref="A173:C173"/>
    <mergeCell ref="A184:C184"/>
    <mergeCell ref="A191:C191"/>
    <mergeCell ref="A133:C133"/>
    <mergeCell ref="A137:C137"/>
    <mergeCell ref="A144:C144"/>
    <mergeCell ref="A163:C163"/>
    <mergeCell ref="A183:C183"/>
    <mergeCell ref="A166:C166"/>
    <mergeCell ref="A169:C169"/>
    <mergeCell ref="A1:E1"/>
    <mergeCell ref="A145:C145"/>
    <mergeCell ref="C147:T147"/>
    <mergeCell ref="A6:A8"/>
    <mergeCell ref="B6:B8"/>
    <mergeCell ref="C6:C8"/>
    <mergeCell ref="T6:T8"/>
    <mergeCell ref="A68:C68"/>
    <mergeCell ref="A85:C85"/>
    <mergeCell ref="A91:C91"/>
    <mergeCell ref="A98:C98"/>
    <mergeCell ref="A111:C111"/>
    <mergeCell ref="L6:R6"/>
    <mergeCell ref="A22:C22"/>
    <mergeCell ref="A29:C29"/>
    <mergeCell ref="L5:R5"/>
  </mergeCells>
  <pageMargins left="0" right="0" top="0.74803149606299213" bottom="0.74803149606299213" header="0.31496062992125984" footer="0.31496062992125984"/>
  <pageSetup paperSize="9" scale="46" fitToHeight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E199"/>
  <sheetViews>
    <sheetView workbookViewId="0">
      <selection activeCell="E17" sqref="E17"/>
    </sheetView>
  </sheetViews>
  <sheetFormatPr defaultColWidth="8.88671875" defaultRowHeight="14.4" x14ac:dyDescent="0.3"/>
  <cols>
    <col min="1" max="1" width="11.44140625" customWidth="1"/>
    <col min="2" max="2" width="6.44140625" style="67" customWidth="1"/>
    <col min="3" max="3" width="72.88671875" customWidth="1"/>
    <col min="4" max="4" width="78.109375" customWidth="1"/>
  </cols>
  <sheetData>
    <row r="1" spans="1:5" ht="15.6" x14ac:dyDescent="0.3">
      <c r="A1" s="575" t="s">
        <v>194</v>
      </c>
      <c r="B1" s="576"/>
      <c r="C1" s="576"/>
      <c r="D1" s="577"/>
      <c r="E1" s="83"/>
    </row>
    <row r="2" spans="1:5" ht="15.75" customHeight="1" x14ac:dyDescent="0.3">
      <c r="A2" s="570" t="s">
        <v>217</v>
      </c>
      <c r="B2" s="571"/>
      <c r="C2" s="571"/>
      <c r="D2" s="572"/>
      <c r="E2" s="82"/>
    </row>
    <row r="3" spans="1:5" ht="15.75" customHeight="1" thickBot="1" x14ac:dyDescent="0.35">
      <c r="A3" s="587" t="s">
        <v>216</v>
      </c>
      <c r="B3" s="588"/>
      <c r="C3" s="588"/>
      <c r="D3" s="589"/>
    </row>
    <row r="4" spans="1:5" ht="26.25" customHeight="1" x14ac:dyDescent="0.3">
      <c r="A4" s="581" t="s">
        <v>120</v>
      </c>
      <c r="B4" s="584" t="s">
        <v>119</v>
      </c>
      <c r="C4" s="584" t="s">
        <v>2</v>
      </c>
      <c r="D4" s="578" t="s">
        <v>218</v>
      </c>
    </row>
    <row r="5" spans="1:5" ht="71.25" customHeight="1" x14ac:dyDescent="0.3">
      <c r="A5" s="582"/>
      <c r="B5" s="585"/>
      <c r="C5" s="585"/>
      <c r="D5" s="579"/>
    </row>
    <row r="6" spans="1:5" ht="15" thickBot="1" x14ac:dyDescent="0.35">
      <c r="A6" s="583"/>
      <c r="B6" s="586"/>
      <c r="C6" s="586"/>
      <c r="D6" s="580"/>
    </row>
    <row r="7" spans="1:5" s="58" customFormat="1" ht="16.2" thickBot="1" x14ac:dyDescent="0.35">
      <c r="A7" s="78" t="s">
        <v>114</v>
      </c>
      <c r="B7" s="79">
        <v>1</v>
      </c>
      <c r="C7" s="120" t="s">
        <v>115</v>
      </c>
      <c r="D7" s="121" t="s">
        <v>270</v>
      </c>
    </row>
    <row r="8" spans="1:5" x14ac:dyDescent="0.3">
      <c r="A8" s="171" t="s">
        <v>116</v>
      </c>
      <c r="B8" s="172" t="s">
        <v>113</v>
      </c>
      <c r="C8" s="203" t="s">
        <v>5</v>
      </c>
      <c r="D8" s="538" t="s">
        <v>219</v>
      </c>
    </row>
    <row r="9" spans="1:5" x14ac:dyDescent="0.3">
      <c r="A9" s="18" t="s">
        <v>117</v>
      </c>
      <c r="B9" s="25" t="s">
        <v>6</v>
      </c>
      <c r="C9" s="26" t="s">
        <v>7</v>
      </c>
      <c r="D9" s="539"/>
    </row>
    <row r="10" spans="1:5" x14ac:dyDescent="0.3">
      <c r="A10" s="19" t="s">
        <v>118</v>
      </c>
      <c r="B10" s="31">
        <v>1</v>
      </c>
      <c r="C10" s="21" t="s">
        <v>121</v>
      </c>
      <c r="D10" s="539"/>
    </row>
    <row r="11" spans="1:5" x14ac:dyDescent="0.3">
      <c r="A11" s="19" t="s">
        <v>118</v>
      </c>
      <c r="B11" s="31">
        <v>2</v>
      </c>
      <c r="C11" s="21" t="s">
        <v>121</v>
      </c>
      <c r="D11" s="539"/>
    </row>
    <row r="12" spans="1:5" ht="15" thickBot="1" x14ac:dyDescent="0.35">
      <c r="A12" s="34" t="s">
        <v>118</v>
      </c>
      <c r="B12" s="32">
        <v>3</v>
      </c>
      <c r="C12" s="21" t="s">
        <v>121</v>
      </c>
      <c r="D12" s="540"/>
    </row>
    <row r="13" spans="1:5" ht="15" thickBot="1" x14ac:dyDescent="0.35">
      <c r="A13" s="573"/>
      <c r="B13" s="574"/>
      <c r="C13" s="574"/>
      <c r="D13" s="195"/>
    </row>
    <row r="14" spans="1:5" ht="27" x14ac:dyDescent="0.3">
      <c r="A14" s="53" t="s">
        <v>117</v>
      </c>
      <c r="B14" s="24" t="s">
        <v>9</v>
      </c>
      <c r="C14" s="27" t="s">
        <v>10</v>
      </c>
      <c r="D14" s="538" t="s">
        <v>220</v>
      </c>
    </row>
    <row r="15" spans="1:5" x14ac:dyDescent="0.3">
      <c r="A15" s="19" t="s">
        <v>118</v>
      </c>
      <c r="B15" s="31">
        <v>1</v>
      </c>
      <c r="C15" s="21" t="s">
        <v>121</v>
      </c>
      <c r="D15" s="539"/>
    </row>
    <row r="16" spans="1:5" x14ac:dyDescent="0.3">
      <c r="A16" s="19" t="s">
        <v>118</v>
      </c>
      <c r="B16" s="31">
        <v>2</v>
      </c>
      <c r="C16" s="21" t="s">
        <v>121</v>
      </c>
      <c r="D16" s="539"/>
    </row>
    <row r="17" spans="1:4" ht="15" thickBot="1" x14ac:dyDescent="0.35">
      <c r="A17" s="34" t="s">
        <v>118</v>
      </c>
      <c r="B17" s="32">
        <v>3</v>
      </c>
      <c r="C17" s="21" t="s">
        <v>121</v>
      </c>
      <c r="D17" s="540"/>
    </row>
    <row r="18" spans="1:4" ht="15" thickBot="1" x14ac:dyDescent="0.35">
      <c r="A18" s="154" t="s">
        <v>125</v>
      </c>
      <c r="B18" s="155"/>
      <c r="C18" s="156"/>
      <c r="D18" s="196"/>
    </row>
    <row r="19" spans="1:4" ht="15" thickBot="1" x14ac:dyDescent="0.35">
      <c r="A19" s="547" t="s">
        <v>126</v>
      </c>
      <c r="B19" s="548"/>
      <c r="C19" s="548"/>
      <c r="D19" s="200"/>
    </row>
    <row r="20" spans="1:4" ht="15" thickBot="1" x14ac:dyDescent="0.35">
      <c r="A20" s="171" t="s">
        <v>116</v>
      </c>
      <c r="B20" s="172" t="s">
        <v>11</v>
      </c>
      <c r="C20" s="204" t="s">
        <v>12</v>
      </c>
      <c r="D20" s="205"/>
    </row>
    <row r="21" spans="1:4" x14ac:dyDescent="0.3">
      <c r="A21" s="28" t="s">
        <v>117</v>
      </c>
      <c r="B21" s="31" t="s">
        <v>122</v>
      </c>
      <c r="C21" s="29" t="s">
        <v>13</v>
      </c>
      <c r="D21" s="541" t="s">
        <v>221</v>
      </c>
    </row>
    <row r="22" spans="1:4" x14ac:dyDescent="0.3">
      <c r="A22" s="28" t="s">
        <v>117</v>
      </c>
      <c r="B22" s="31" t="s">
        <v>123</v>
      </c>
      <c r="C22" s="29" t="s">
        <v>13</v>
      </c>
      <c r="D22" s="542"/>
    </row>
    <row r="23" spans="1:4" x14ac:dyDescent="0.3">
      <c r="A23" s="28" t="s">
        <v>117</v>
      </c>
      <c r="B23" s="25" t="s">
        <v>145</v>
      </c>
      <c r="C23" s="29" t="s">
        <v>13</v>
      </c>
      <c r="D23" s="542"/>
    </row>
    <row r="24" spans="1:4" x14ac:dyDescent="0.3">
      <c r="A24" s="28" t="s">
        <v>117</v>
      </c>
      <c r="B24" s="33" t="s">
        <v>146</v>
      </c>
      <c r="C24" s="84" t="s">
        <v>14</v>
      </c>
      <c r="D24" s="542"/>
    </row>
    <row r="25" spans="1:4" ht="15" thickBot="1" x14ac:dyDescent="0.35">
      <c r="A25" s="34" t="s">
        <v>118</v>
      </c>
      <c r="B25" s="40">
        <v>1</v>
      </c>
      <c r="C25" s="41" t="s">
        <v>15</v>
      </c>
      <c r="D25" s="543"/>
    </row>
    <row r="26" spans="1:4" ht="15" thickBot="1" x14ac:dyDescent="0.35">
      <c r="A26" s="547" t="s">
        <v>130</v>
      </c>
      <c r="B26" s="548"/>
      <c r="C26" s="548"/>
      <c r="D26" s="200"/>
    </row>
    <row r="27" spans="1:4" ht="15" thickBot="1" x14ac:dyDescent="0.35">
      <c r="A27" s="171" t="s">
        <v>116</v>
      </c>
      <c r="B27" s="172" t="s">
        <v>16</v>
      </c>
      <c r="C27" s="206" t="s">
        <v>17</v>
      </c>
      <c r="D27" s="207"/>
    </row>
    <row r="28" spans="1:4" x14ac:dyDescent="0.3">
      <c r="A28" s="28" t="s">
        <v>117</v>
      </c>
      <c r="B28" s="25" t="s">
        <v>6</v>
      </c>
      <c r="C28" s="26" t="s">
        <v>18</v>
      </c>
      <c r="D28" s="538" t="s">
        <v>222</v>
      </c>
    </row>
    <row r="29" spans="1:4" x14ac:dyDescent="0.3">
      <c r="A29" s="19" t="s">
        <v>118</v>
      </c>
      <c r="B29" s="31">
        <v>1</v>
      </c>
      <c r="C29" s="36" t="s">
        <v>19</v>
      </c>
      <c r="D29" s="539"/>
    </row>
    <row r="30" spans="1:4" x14ac:dyDescent="0.3">
      <c r="A30" s="19" t="s">
        <v>118</v>
      </c>
      <c r="B30" s="31">
        <v>2</v>
      </c>
      <c r="C30" s="36" t="s">
        <v>19</v>
      </c>
      <c r="D30" s="539"/>
    </row>
    <row r="31" spans="1:4" ht="15" thickBot="1" x14ac:dyDescent="0.35">
      <c r="A31" s="34" t="s">
        <v>118</v>
      </c>
      <c r="B31" s="37">
        <v>3</v>
      </c>
      <c r="C31" s="38" t="s">
        <v>19</v>
      </c>
      <c r="D31" s="540"/>
    </row>
    <row r="32" spans="1:4" ht="14.25" customHeight="1" thickBot="1" x14ac:dyDescent="0.35">
      <c r="A32" s="159" t="s">
        <v>127</v>
      </c>
      <c r="B32" s="160"/>
      <c r="C32" s="156"/>
      <c r="D32" s="196"/>
    </row>
    <row r="33" spans="1:4" x14ac:dyDescent="0.3">
      <c r="A33" s="53" t="s">
        <v>117</v>
      </c>
      <c r="B33" s="30" t="s">
        <v>9</v>
      </c>
      <c r="C33" s="39" t="s">
        <v>21</v>
      </c>
      <c r="D33" s="544" t="s">
        <v>223</v>
      </c>
    </row>
    <row r="34" spans="1:4" x14ac:dyDescent="0.3">
      <c r="A34" s="19" t="s">
        <v>118</v>
      </c>
      <c r="B34" s="31">
        <v>1</v>
      </c>
      <c r="C34" s="17" t="s">
        <v>22</v>
      </c>
      <c r="D34" s="545"/>
    </row>
    <row r="35" spans="1:4" x14ac:dyDescent="0.3">
      <c r="A35" s="19" t="s">
        <v>118</v>
      </c>
      <c r="B35" s="31">
        <v>2</v>
      </c>
      <c r="C35" s="17" t="s">
        <v>22</v>
      </c>
      <c r="D35" s="545"/>
    </row>
    <row r="36" spans="1:4" ht="15" thickBot="1" x14ac:dyDescent="0.35">
      <c r="A36" s="34" t="s">
        <v>118</v>
      </c>
      <c r="B36" s="32">
        <v>3</v>
      </c>
      <c r="C36" s="42" t="s">
        <v>22</v>
      </c>
      <c r="D36" s="546"/>
    </row>
    <row r="37" spans="1:4" ht="15" thickBot="1" x14ac:dyDescent="0.35">
      <c r="A37" s="159" t="s">
        <v>128</v>
      </c>
      <c r="B37" s="160"/>
      <c r="C37" s="161"/>
      <c r="D37" s="197"/>
    </row>
    <row r="38" spans="1:4" x14ac:dyDescent="0.3">
      <c r="A38" s="53" t="s">
        <v>117</v>
      </c>
      <c r="B38" s="44" t="s">
        <v>24</v>
      </c>
      <c r="C38" s="39" t="s">
        <v>25</v>
      </c>
      <c r="D38" s="544" t="s">
        <v>224</v>
      </c>
    </row>
    <row r="39" spans="1:4" x14ac:dyDescent="0.3">
      <c r="A39" s="19" t="s">
        <v>118</v>
      </c>
      <c r="B39" s="31">
        <v>1</v>
      </c>
      <c r="C39" s="17" t="s">
        <v>26</v>
      </c>
      <c r="D39" s="545"/>
    </row>
    <row r="40" spans="1:4" x14ac:dyDescent="0.3">
      <c r="A40" s="19" t="s">
        <v>118</v>
      </c>
      <c r="B40" s="31">
        <v>2</v>
      </c>
      <c r="C40" s="17" t="s">
        <v>26</v>
      </c>
      <c r="D40" s="545"/>
    </row>
    <row r="41" spans="1:4" ht="15" thickBot="1" x14ac:dyDescent="0.35">
      <c r="A41" s="34" t="s">
        <v>118</v>
      </c>
      <c r="B41" s="32">
        <v>3</v>
      </c>
      <c r="C41" s="42" t="s">
        <v>26</v>
      </c>
      <c r="D41" s="546"/>
    </row>
    <row r="42" spans="1:4" ht="15" thickBot="1" x14ac:dyDescent="0.35">
      <c r="A42" s="162" t="s">
        <v>129</v>
      </c>
      <c r="B42" s="163"/>
      <c r="C42" s="164"/>
      <c r="D42" s="198"/>
    </row>
    <row r="43" spans="1:4" ht="15" thickBot="1" x14ac:dyDescent="0.35">
      <c r="A43" s="547" t="s">
        <v>142</v>
      </c>
      <c r="B43" s="548"/>
      <c r="C43" s="548"/>
      <c r="D43" s="200"/>
    </row>
    <row r="44" spans="1:4" ht="15" thickBot="1" x14ac:dyDescent="0.35">
      <c r="A44" s="171" t="s">
        <v>116</v>
      </c>
      <c r="B44" s="172" t="s">
        <v>131</v>
      </c>
      <c r="C44" s="204" t="s">
        <v>27</v>
      </c>
      <c r="D44" s="205"/>
    </row>
    <row r="45" spans="1:4" ht="27" x14ac:dyDescent="0.3">
      <c r="A45" s="28" t="s">
        <v>117</v>
      </c>
      <c r="B45" s="25" t="s">
        <v>6</v>
      </c>
      <c r="C45" s="45" t="s">
        <v>28</v>
      </c>
      <c r="D45" s="538" t="s">
        <v>225</v>
      </c>
    </row>
    <row r="46" spans="1:4" x14ac:dyDescent="0.3">
      <c r="A46" s="19" t="s">
        <v>118</v>
      </c>
      <c r="B46" s="25">
        <v>1</v>
      </c>
      <c r="C46" s="20" t="s">
        <v>29</v>
      </c>
      <c r="D46" s="539"/>
    </row>
    <row r="47" spans="1:4" x14ac:dyDescent="0.3">
      <c r="A47" s="19" t="s">
        <v>118</v>
      </c>
      <c r="B47" s="25">
        <v>2</v>
      </c>
      <c r="C47" s="20" t="s">
        <v>29</v>
      </c>
      <c r="D47" s="539"/>
    </row>
    <row r="48" spans="1:4" ht="15" thickBot="1" x14ac:dyDescent="0.35">
      <c r="A48" s="34" t="s">
        <v>118</v>
      </c>
      <c r="B48" s="40">
        <v>3</v>
      </c>
      <c r="C48" s="46" t="s">
        <v>29</v>
      </c>
      <c r="D48" s="540"/>
    </row>
    <row r="49" spans="1:4" ht="15" thickBot="1" x14ac:dyDescent="0.35">
      <c r="A49" s="167" t="s">
        <v>132</v>
      </c>
      <c r="B49" s="168"/>
      <c r="C49" s="169"/>
      <c r="D49" s="196"/>
    </row>
    <row r="50" spans="1:4" ht="27" x14ac:dyDescent="0.3">
      <c r="A50" s="53" t="s">
        <v>117</v>
      </c>
      <c r="B50" s="22" t="s">
        <v>9</v>
      </c>
      <c r="C50" s="27" t="s">
        <v>30</v>
      </c>
      <c r="D50" s="538" t="s">
        <v>226</v>
      </c>
    </row>
    <row r="51" spans="1:4" x14ac:dyDescent="0.3">
      <c r="A51" s="19" t="s">
        <v>118</v>
      </c>
      <c r="B51" s="25">
        <v>1</v>
      </c>
      <c r="C51" s="20" t="s">
        <v>31</v>
      </c>
      <c r="D51" s="539"/>
    </row>
    <row r="52" spans="1:4" x14ac:dyDescent="0.3">
      <c r="A52" s="19" t="s">
        <v>118</v>
      </c>
      <c r="B52" s="25">
        <v>2</v>
      </c>
      <c r="C52" s="20" t="s">
        <v>32</v>
      </c>
      <c r="D52" s="539"/>
    </row>
    <row r="53" spans="1:4" ht="15" thickBot="1" x14ac:dyDescent="0.35">
      <c r="A53" s="34" t="s">
        <v>118</v>
      </c>
      <c r="B53" s="40">
        <v>3</v>
      </c>
      <c r="C53" s="46" t="s">
        <v>33</v>
      </c>
      <c r="D53" s="540"/>
    </row>
    <row r="54" spans="1:4" ht="15" thickBot="1" x14ac:dyDescent="0.35">
      <c r="A54" s="159" t="s">
        <v>133</v>
      </c>
      <c r="B54" s="160"/>
      <c r="C54" s="156"/>
      <c r="D54" s="196"/>
    </row>
    <row r="55" spans="1:4" ht="15" thickBot="1" x14ac:dyDescent="0.35">
      <c r="A55" s="547" t="s">
        <v>143</v>
      </c>
      <c r="B55" s="548"/>
      <c r="C55" s="548"/>
      <c r="D55" s="200"/>
    </row>
    <row r="56" spans="1:4" ht="15" thickBot="1" x14ac:dyDescent="0.35">
      <c r="A56" s="171" t="s">
        <v>116</v>
      </c>
      <c r="B56" s="186" t="s">
        <v>134</v>
      </c>
      <c r="C56" s="208" t="s">
        <v>34</v>
      </c>
      <c r="D56" s="207"/>
    </row>
    <row r="57" spans="1:4" x14ac:dyDescent="0.3">
      <c r="A57" s="28" t="s">
        <v>117</v>
      </c>
      <c r="B57" s="14" t="s">
        <v>122</v>
      </c>
      <c r="C57" s="35" t="s">
        <v>35</v>
      </c>
      <c r="D57" s="538" t="s">
        <v>227</v>
      </c>
    </row>
    <row r="58" spans="1:4" x14ac:dyDescent="0.3">
      <c r="A58" s="19" t="s">
        <v>118</v>
      </c>
      <c r="B58" s="14">
        <v>1</v>
      </c>
      <c r="C58" s="15" t="s">
        <v>29</v>
      </c>
      <c r="D58" s="539"/>
    </row>
    <row r="59" spans="1:4" x14ac:dyDescent="0.3">
      <c r="A59" s="19" t="s">
        <v>118</v>
      </c>
      <c r="B59" s="14">
        <v>2</v>
      </c>
      <c r="C59" s="15" t="s">
        <v>29</v>
      </c>
      <c r="D59" s="539"/>
    </row>
    <row r="60" spans="1:4" ht="15" thickBot="1" x14ac:dyDescent="0.35">
      <c r="A60" s="34" t="s">
        <v>118</v>
      </c>
      <c r="B60" s="47">
        <v>3</v>
      </c>
      <c r="C60" s="48" t="s">
        <v>29</v>
      </c>
      <c r="D60" s="540"/>
    </row>
    <row r="61" spans="1:4" ht="15" thickBot="1" x14ac:dyDescent="0.35">
      <c r="A61" s="547" t="s">
        <v>144</v>
      </c>
      <c r="B61" s="548"/>
      <c r="C61" s="548"/>
      <c r="D61" s="200"/>
    </row>
    <row r="62" spans="1:4" ht="15" thickBot="1" x14ac:dyDescent="0.35">
      <c r="A62" s="171" t="s">
        <v>116</v>
      </c>
      <c r="B62" s="172" t="s">
        <v>135</v>
      </c>
      <c r="C62" s="209" t="s">
        <v>36</v>
      </c>
      <c r="D62" s="207"/>
    </row>
    <row r="63" spans="1:4" x14ac:dyDescent="0.3">
      <c r="A63" s="28" t="s">
        <v>117</v>
      </c>
      <c r="B63" s="31" t="s">
        <v>122</v>
      </c>
      <c r="C63" s="26" t="s">
        <v>37</v>
      </c>
      <c r="D63" s="538" t="s">
        <v>228</v>
      </c>
    </row>
    <row r="64" spans="1:4" ht="15" thickBot="1" x14ac:dyDescent="0.35">
      <c r="A64" s="54" t="s">
        <v>117</v>
      </c>
      <c r="B64" s="32" t="s">
        <v>123</v>
      </c>
      <c r="C64" s="49" t="s">
        <v>38</v>
      </c>
      <c r="D64" s="540"/>
    </row>
    <row r="65" spans="1:4" ht="15" thickBot="1" x14ac:dyDescent="0.35">
      <c r="A65" s="547" t="s">
        <v>147</v>
      </c>
      <c r="B65" s="548"/>
      <c r="C65" s="548"/>
      <c r="D65" s="200"/>
    </row>
    <row r="66" spans="1:4" ht="15" thickBot="1" x14ac:dyDescent="0.35">
      <c r="A66" s="171" t="s">
        <v>116</v>
      </c>
      <c r="B66" s="172" t="s">
        <v>136</v>
      </c>
      <c r="C66" s="210" t="s">
        <v>39</v>
      </c>
      <c r="D66" s="207"/>
    </row>
    <row r="67" spans="1:4" x14ac:dyDescent="0.3">
      <c r="A67" s="28" t="s">
        <v>117</v>
      </c>
      <c r="B67" s="31" t="s">
        <v>40</v>
      </c>
      <c r="C67" s="26" t="s">
        <v>41</v>
      </c>
      <c r="D67" s="532" t="s">
        <v>258</v>
      </c>
    </row>
    <row r="68" spans="1:4" x14ac:dyDescent="0.3">
      <c r="A68" s="19" t="s">
        <v>118</v>
      </c>
      <c r="B68" s="25">
        <v>1</v>
      </c>
      <c r="C68" s="50" t="s">
        <v>29</v>
      </c>
      <c r="D68" s="537"/>
    </row>
    <row r="69" spans="1:4" x14ac:dyDescent="0.3">
      <c r="A69" s="19" t="s">
        <v>118</v>
      </c>
      <c r="B69" s="25">
        <v>2</v>
      </c>
      <c r="C69" s="50" t="s">
        <v>29</v>
      </c>
      <c r="D69" s="537"/>
    </row>
    <row r="70" spans="1:4" ht="15" thickBot="1" x14ac:dyDescent="0.35">
      <c r="A70" s="34" t="s">
        <v>118</v>
      </c>
      <c r="B70" s="40">
        <v>3</v>
      </c>
      <c r="C70" s="51" t="s">
        <v>29</v>
      </c>
      <c r="D70" s="533"/>
    </row>
    <row r="71" spans="1:4" ht="15" thickBot="1" x14ac:dyDescent="0.35">
      <c r="A71" s="170" t="s">
        <v>148</v>
      </c>
      <c r="B71" s="160"/>
      <c r="C71" s="161"/>
      <c r="D71" s="197"/>
    </row>
    <row r="72" spans="1:4" x14ac:dyDescent="0.3">
      <c r="A72" s="53" t="s">
        <v>117</v>
      </c>
      <c r="B72" s="30" t="s">
        <v>9</v>
      </c>
      <c r="C72" s="39" t="s">
        <v>42</v>
      </c>
      <c r="D72" s="532" t="s">
        <v>259</v>
      </c>
    </row>
    <row r="73" spans="1:4" x14ac:dyDescent="0.3">
      <c r="A73" s="19" t="s">
        <v>118</v>
      </c>
      <c r="B73" s="31">
        <v>1</v>
      </c>
      <c r="C73" s="36" t="s">
        <v>43</v>
      </c>
      <c r="D73" s="537"/>
    </row>
    <row r="74" spans="1:4" x14ac:dyDescent="0.3">
      <c r="A74" s="19" t="s">
        <v>118</v>
      </c>
      <c r="B74" s="31">
        <v>2</v>
      </c>
      <c r="C74" s="36" t="s">
        <v>43</v>
      </c>
      <c r="D74" s="537"/>
    </row>
    <row r="75" spans="1:4" ht="15" thickBot="1" x14ac:dyDescent="0.35">
      <c r="A75" s="34" t="s">
        <v>118</v>
      </c>
      <c r="B75" s="37">
        <v>3</v>
      </c>
      <c r="C75" s="52" t="s">
        <v>43</v>
      </c>
      <c r="D75" s="533"/>
    </row>
    <row r="76" spans="1:4" ht="15" thickBot="1" x14ac:dyDescent="0.35">
      <c r="A76" s="170" t="s">
        <v>149</v>
      </c>
      <c r="B76" s="160"/>
      <c r="C76" s="161"/>
      <c r="D76" s="197"/>
    </row>
    <row r="77" spans="1:4" x14ac:dyDescent="0.3">
      <c r="A77" s="53" t="s">
        <v>117</v>
      </c>
      <c r="B77" s="30" t="s">
        <v>24</v>
      </c>
      <c r="C77" s="26" t="s">
        <v>45</v>
      </c>
      <c r="D77" s="532" t="s">
        <v>260</v>
      </c>
    </row>
    <row r="78" spans="1:4" x14ac:dyDescent="0.3">
      <c r="A78" s="19" t="s">
        <v>118</v>
      </c>
      <c r="B78" s="31">
        <v>1</v>
      </c>
      <c r="C78" s="36" t="s">
        <v>46</v>
      </c>
      <c r="D78" s="537"/>
    </row>
    <row r="79" spans="1:4" x14ac:dyDescent="0.3">
      <c r="A79" s="19" t="s">
        <v>118</v>
      </c>
      <c r="B79" s="31">
        <v>2</v>
      </c>
      <c r="C79" s="36" t="s">
        <v>48</v>
      </c>
      <c r="D79" s="537"/>
    </row>
    <row r="80" spans="1:4" ht="15" thickBot="1" x14ac:dyDescent="0.35">
      <c r="A80" s="34" t="s">
        <v>118</v>
      </c>
      <c r="B80" s="37">
        <v>3</v>
      </c>
      <c r="C80" s="36" t="s">
        <v>49</v>
      </c>
      <c r="D80" s="533"/>
    </row>
    <row r="81" spans="1:4" ht="15" thickBot="1" x14ac:dyDescent="0.35">
      <c r="A81" s="170" t="s">
        <v>150</v>
      </c>
      <c r="B81" s="160"/>
      <c r="C81" s="161"/>
      <c r="D81" s="197"/>
    </row>
    <row r="82" spans="1:4" ht="15" thickBot="1" x14ac:dyDescent="0.35">
      <c r="A82" s="547" t="s">
        <v>152</v>
      </c>
      <c r="B82" s="548"/>
      <c r="C82" s="548"/>
      <c r="D82" s="200"/>
    </row>
    <row r="83" spans="1:4" ht="15" thickBot="1" x14ac:dyDescent="0.35">
      <c r="A83" s="171" t="s">
        <v>116</v>
      </c>
      <c r="B83" s="188" t="s">
        <v>137</v>
      </c>
      <c r="C83" s="210" t="s">
        <v>50</v>
      </c>
      <c r="D83" s="211"/>
    </row>
    <row r="84" spans="1:4" x14ac:dyDescent="0.3">
      <c r="A84" s="28" t="s">
        <v>117</v>
      </c>
      <c r="B84" s="31" t="s">
        <v>122</v>
      </c>
      <c r="C84" s="26" t="s">
        <v>151</v>
      </c>
      <c r="D84" s="532" t="s">
        <v>275</v>
      </c>
    </row>
    <row r="85" spans="1:4" x14ac:dyDescent="0.3">
      <c r="A85" s="19" t="s">
        <v>118</v>
      </c>
      <c r="B85" s="31">
        <v>1</v>
      </c>
      <c r="C85" s="17" t="s">
        <v>51</v>
      </c>
      <c r="D85" s="537"/>
    </row>
    <row r="86" spans="1:4" x14ac:dyDescent="0.3">
      <c r="A86" s="19" t="s">
        <v>118</v>
      </c>
      <c r="B86" s="31">
        <v>2</v>
      </c>
      <c r="C86" s="17" t="s">
        <v>51</v>
      </c>
      <c r="D86" s="537"/>
    </row>
    <row r="87" spans="1:4" ht="15" thickBot="1" x14ac:dyDescent="0.35">
      <c r="A87" s="34" t="s">
        <v>118</v>
      </c>
      <c r="B87" s="32">
        <v>3</v>
      </c>
      <c r="C87" s="42" t="s">
        <v>51</v>
      </c>
      <c r="D87" s="533"/>
    </row>
    <row r="88" spans="1:4" ht="15" thickBot="1" x14ac:dyDescent="0.35">
      <c r="A88" s="547" t="s">
        <v>153</v>
      </c>
      <c r="B88" s="548"/>
      <c r="C88" s="548"/>
      <c r="D88" s="200"/>
    </row>
    <row r="89" spans="1:4" ht="15" thickBot="1" x14ac:dyDescent="0.35">
      <c r="A89" s="171" t="s">
        <v>116</v>
      </c>
      <c r="B89" s="172" t="s">
        <v>53</v>
      </c>
      <c r="C89" s="209" t="s">
        <v>54</v>
      </c>
      <c r="D89" s="211"/>
    </row>
    <row r="90" spans="1:4" ht="15" customHeight="1" x14ac:dyDescent="0.3">
      <c r="A90" s="28" t="s">
        <v>117</v>
      </c>
      <c r="B90" s="31" t="s">
        <v>6</v>
      </c>
      <c r="C90" s="55" t="s">
        <v>155</v>
      </c>
      <c r="D90" s="534" t="s">
        <v>261</v>
      </c>
    </row>
    <row r="91" spans="1:4" x14ac:dyDescent="0.3">
      <c r="A91" s="19" t="s">
        <v>118</v>
      </c>
      <c r="B91" s="31">
        <v>1</v>
      </c>
      <c r="C91" s="17" t="s">
        <v>55</v>
      </c>
      <c r="D91" s="535"/>
    </row>
    <row r="92" spans="1:4" x14ac:dyDescent="0.3">
      <c r="A92" s="19" t="s">
        <v>118</v>
      </c>
      <c r="B92" s="31">
        <v>2</v>
      </c>
      <c r="C92" s="17" t="s">
        <v>56</v>
      </c>
      <c r="D92" s="535"/>
    </row>
    <row r="93" spans="1:4" x14ac:dyDescent="0.3">
      <c r="A93" s="19" t="s">
        <v>118</v>
      </c>
      <c r="B93" s="31">
        <v>3</v>
      </c>
      <c r="C93" s="17" t="s">
        <v>57</v>
      </c>
      <c r="D93" s="535"/>
    </row>
    <row r="94" spans="1:4" ht="15" thickBot="1" x14ac:dyDescent="0.35">
      <c r="A94" s="19" t="s">
        <v>118</v>
      </c>
      <c r="B94" s="32">
        <v>4</v>
      </c>
      <c r="C94" s="42" t="s">
        <v>58</v>
      </c>
      <c r="D94" s="536"/>
    </row>
    <row r="95" spans="1:4" ht="15" thickBot="1" x14ac:dyDescent="0.35">
      <c r="A95" s="547" t="s">
        <v>154</v>
      </c>
      <c r="B95" s="548"/>
      <c r="C95" s="548"/>
      <c r="D95" s="200"/>
    </row>
    <row r="96" spans="1:4" ht="15" thickBot="1" x14ac:dyDescent="0.35">
      <c r="A96" s="190" t="s">
        <v>116</v>
      </c>
      <c r="B96" s="172" t="s">
        <v>59</v>
      </c>
      <c r="C96" s="210" t="s">
        <v>60</v>
      </c>
      <c r="D96" s="211"/>
    </row>
    <row r="97" spans="1:4" ht="15" customHeight="1" x14ac:dyDescent="0.3">
      <c r="A97" s="28" t="s">
        <v>117</v>
      </c>
      <c r="B97" s="31" t="s">
        <v>6</v>
      </c>
      <c r="C97" s="56" t="s">
        <v>156</v>
      </c>
      <c r="D97" s="534" t="s">
        <v>262</v>
      </c>
    </row>
    <row r="98" spans="1:4" x14ac:dyDescent="0.3">
      <c r="A98" s="19" t="s">
        <v>118</v>
      </c>
      <c r="B98" s="31">
        <v>1</v>
      </c>
      <c r="C98" s="17" t="s">
        <v>61</v>
      </c>
      <c r="D98" s="535"/>
    </row>
    <row r="99" spans="1:4" x14ac:dyDescent="0.3">
      <c r="A99" s="19" t="s">
        <v>118</v>
      </c>
      <c r="B99" s="31">
        <v>2</v>
      </c>
      <c r="C99" s="17" t="s">
        <v>62</v>
      </c>
      <c r="D99" s="535"/>
    </row>
    <row r="100" spans="1:4" x14ac:dyDescent="0.3">
      <c r="A100" s="19" t="s">
        <v>118</v>
      </c>
      <c r="B100" s="31">
        <v>3</v>
      </c>
      <c r="C100" s="17" t="s">
        <v>63</v>
      </c>
      <c r="D100" s="535"/>
    </row>
    <row r="101" spans="1:4" x14ac:dyDescent="0.3">
      <c r="A101" s="19" t="s">
        <v>118</v>
      </c>
      <c r="B101" s="31">
        <v>4</v>
      </c>
      <c r="C101" s="17" t="s">
        <v>64</v>
      </c>
      <c r="D101" s="535"/>
    </row>
    <row r="102" spans="1:4" x14ac:dyDescent="0.3">
      <c r="A102" s="19" t="s">
        <v>118</v>
      </c>
      <c r="B102" s="31">
        <v>5</v>
      </c>
      <c r="C102" s="17" t="s">
        <v>65</v>
      </c>
      <c r="D102" s="535"/>
    </row>
    <row r="103" spans="1:4" x14ac:dyDescent="0.3">
      <c r="A103" s="19" t="s">
        <v>118</v>
      </c>
      <c r="B103" s="31">
        <v>6</v>
      </c>
      <c r="C103" s="17" t="s">
        <v>66</v>
      </c>
      <c r="D103" s="535"/>
    </row>
    <row r="104" spans="1:4" x14ac:dyDescent="0.3">
      <c r="A104" s="19" t="s">
        <v>118</v>
      </c>
      <c r="B104" s="31">
        <v>7</v>
      </c>
      <c r="C104" s="17" t="s">
        <v>67</v>
      </c>
      <c r="D104" s="535"/>
    </row>
    <row r="105" spans="1:4" x14ac:dyDescent="0.3">
      <c r="A105" s="19" t="s">
        <v>118</v>
      </c>
      <c r="B105" s="31">
        <v>8</v>
      </c>
      <c r="C105" s="17" t="s">
        <v>68</v>
      </c>
      <c r="D105" s="535"/>
    </row>
    <row r="106" spans="1:4" x14ac:dyDescent="0.3">
      <c r="A106" s="19" t="s">
        <v>118</v>
      </c>
      <c r="B106" s="31">
        <v>9</v>
      </c>
      <c r="C106" s="17" t="s">
        <v>69</v>
      </c>
      <c r="D106" s="535"/>
    </row>
    <row r="107" spans="1:4" ht="15" thickBot="1" x14ac:dyDescent="0.35">
      <c r="A107" s="23" t="s">
        <v>118</v>
      </c>
      <c r="B107" s="32">
        <v>10</v>
      </c>
      <c r="C107" s="42" t="s">
        <v>70</v>
      </c>
      <c r="D107" s="536"/>
    </row>
    <row r="108" spans="1:4" ht="15" thickBot="1" x14ac:dyDescent="0.35">
      <c r="A108" s="547" t="s">
        <v>157</v>
      </c>
      <c r="B108" s="548"/>
      <c r="C108" s="548"/>
      <c r="D108" s="200"/>
    </row>
    <row r="109" spans="1:4" ht="15" thickBot="1" x14ac:dyDescent="0.35">
      <c r="A109" s="190" t="s">
        <v>116</v>
      </c>
      <c r="B109" s="172" t="s">
        <v>71</v>
      </c>
      <c r="C109" s="209" t="s">
        <v>72</v>
      </c>
      <c r="D109" s="211"/>
    </row>
    <row r="110" spans="1:4" ht="15" customHeight="1" x14ac:dyDescent="0.3">
      <c r="A110" s="28" t="s">
        <v>117</v>
      </c>
      <c r="B110" s="31" t="s">
        <v>6</v>
      </c>
      <c r="C110" s="26" t="s">
        <v>73</v>
      </c>
      <c r="D110" s="532" t="s">
        <v>263</v>
      </c>
    </row>
    <row r="111" spans="1:4" x14ac:dyDescent="0.3">
      <c r="A111" s="19" t="s">
        <v>118</v>
      </c>
      <c r="B111" s="31">
        <v>1</v>
      </c>
      <c r="C111" s="17" t="s">
        <v>158</v>
      </c>
      <c r="D111" s="537"/>
    </row>
    <row r="112" spans="1:4" ht="15" thickBot="1" x14ac:dyDescent="0.35">
      <c r="A112" s="23" t="s">
        <v>118</v>
      </c>
      <c r="B112" s="37">
        <v>2</v>
      </c>
      <c r="C112" s="42" t="s">
        <v>158</v>
      </c>
      <c r="D112" s="533"/>
    </row>
    <row r="113" spans="1:4" ht="15" thickBot="1" x14ac:dyDescent="0.35">
      <c r="A113" s="549" t="s">
        <v>159</v>
      </c>
      <c r="B113" s="550"/>
      <c r="C113" s="550"/>
      <c r="D113" s="201"/>
    </row>
    <row r="114" spans="1:4" ht="15" thickBot="1" x14ac:dyDescent="0.35">
      <c r="A114" s="190" t="s">
        <v>116</v>
      </c>
      <c r="B114" s="172" t="s">
        <v>74</v>
      </c>
      <c r="C114" s="210" t="s">
        <v>75</v>
      </c>
      <c r="D114" s="207"/>
    </row>
    <row r="115" spans="1:4" x14ac:dyDescent="0.3">
      <c r="A115" s="19" t="s">
        <v>118</v>
      </c>
      <c r="B115" s="31">
        <v>1</v>
      </c>
      <c r="C115" s="61" t="s">
        <v>76</v>
      </c>
      <c r="D115" s="532" t="s">
        <v>264</v>
      </c>
    </row>
    <row r="116" spans="1:4" x14ac:dyDescent="0.3">
      <c r="A116" s="19" t="s">
        <v>118</v>
      </c>
      <c r="B116" s="31">
        <v>2</v>
      </c>
      <c r="C116" s="61" t="s">
        <v>76</v>
      </c>
      <c r="D116" s="537"/>
    </row>
    <row r="117" spans="1:4" ht="15" thickBot="1" x14ac:dyDescent="0.35">
      <c r="A117" s="23" t="s">
        <v>118</v>
      </c>
      <c r="B117" s="37">
        <v>3</v>
      </c>
      <c r="C117" s="62" t="s">
        <v>76</v>
      </c>
      <c r="D117" s="533"/>
    </row>
    <row r="118" spans="1:4" ht="15" thickBot="1" x14ac:dyDescent="0.35">
      <c r="A118" s="547" t="s">
        <v>160</v>
      </c>
      <c r="B118" s="548"/>
      <c r="C118" s="548"/>
      <c r="D118" s="200"/>
    </row>
    <row r="119" spans="1:4" ht="15" thickBot="1" x14ac:dyDescent="0.35">
      <c r="A119" s="190" t="s">
        <v>116</v>
      </c>
      <c r="B119" s="172" t="s">
        <v>78</v>
      </c>
      <c r="C119" s="210" t="s">
        <v>79</v>
      </c>
      <c r="D119" s="211"/>
    </row>
    <row r="120" spans="1:4" ht="15" customHeight="1" x14ac:dyDescent="0.3">
      <c r="A120" s="19" t="s">
        <v>118</v>
      </c>
      <c r="B120" s="31">
        <v>1</v>
      </c>
      <c r="C120" s="61" t="s">
        <v>80</v>
      </c>
      <c r="D120" s="532" t="s">
        <v>276</v>
      </c>
    </row>
    <row r="121" spans="1:4" ht="15" thickBot="1" x14ac:dyDescent="0.35">
      <c r="A121" s="23" t="s">
        <v>118</v>
      </c>
      <c r="B121" s="37">
        <v>2</v>
      </c>
      <c r="C121" s="62" t="s">
        <v>80</v>
      </c>
      <c r="D121" s="533"/>
    </row>
    <row r="122" spans="1:4" ht="15" thickBot="1" x14ac:dyDescent="0.35">
      <c r="A122" s="547" t="s">
        <v>161</v>
      </c>
      <c r="B122" s="548"/>
      <c r="C122" s="548"/>
      <c r="D122" s="200"/>
    </row>
    <row r="123" spans="1:4" ht="15" thickBot="1" x14ac:dyDescent="0.35">
      <c r="A123" s="190" t="s">
        <v>116</v>
      </c>
      <c r="B123" s="172" t="s">
        <v>138</v>
      </c>
      <c r="C123" s="210" t="s">
        <v>81</v>
      </c>
      <c r="D123" s="211"/>
    </row>
    <row r="124" spans="1:4" x14ac:dyDescent="0.3">
      <c r="A124" s="19" t="s">
        <v>118</v>
      </c>
      <c r="B124" s="31">
        <v>1</v>
      </c>
      <c r="C124" s="61" t="s">
        <v>82</v>
      </c>
      <c r="D124" s="532" t="s">
        <v>265</v>
      </c>
    </row>
    <row r="125" spans="1:4" ht="15" thickBot="1" x14ac:dyDescent="0.35">
      <c r="A125" s="23" t="s">
        <v>118</v>
      </c>
      <c r="B125" s="37">
        <v>2</v>
      </c>
      <c r="C125" s="62" t="s">
        <v>83</v>
      </c>
      <c r="D125" s="533"/>
    </row>
    <row r="126" spans="1:4" ht="15" thickBot="1" x14ac:dyDescent="0.35">
      <c r="A126" s="551" t="s">
        <v>162</v>
      </c>
      <c r="B126" s="552"/>
      <c r="C126" s="552"/>
      <c r="D126" s="202"/>
    </row>
    <row r="127" spans="1:4" ht="15" thickBot="1" x14ac:dyDescent="0.35">
      <c r="A127" s="190" t="s">
        <v>116</v>
      </c>
      <c r="B127" s="172" t="s">
        <v>139</v>
      </c>
      <c r="C127" s="210" t="s">
        <v>85</v>
      </c>
      <c r="D127" s="211"/>
    </row>
    <row r="128" spans="1:4" ht="21.75" customHeight="1" x14ac:dyDescent="0.3">
      <c r="A128" s="19" t="s">
        <v>118</v>
      </c>
      <c r="B128" s="31">
        <v>1</v>
      </c>
      <c r="C128" s="17" t="s">
        <v>86</v>
      </c>
      <c r="D128" s="532" t="s">
        <v>266</v>
      </c>
    </row>
    <row r="129" spans="1:4" ht="21" customHeight="1" thickBot="1" x14ac:dyDescent="0.35">
      <c r="A129" s="23" t="s">
        <v>118</v>
      </c>
      <c r="B129" s="37">
        <v>2</v>
      </c>
      <c r="C129" s="42" t="s">
        <v>88</v>
      </c>
      <c r="D129" s="533"/>
    </row>
    <row r="130" spans="1:4" ht="15" thickBot="1" x14ac:dyDescent="0.35">
      <c r="A130" s="547" t="s">
        <v>163</v>
      </c>
      <c r="B130" s="548"/>
      <c r="C130" s="548"/>
      <c r="D130" s="200"/>
    </row>
    <row r="131" spans="1:4" ht="15" thickBot="1" x14ac:dyDescent="0.35">
      <c r="A131" s="190" t="s">
        <v>116</v>
      </c>
      <c r="B131" s="172" t="s">
        <v>140</v>
      </c>
      <c r="C131" s="210" t="s">
        <v>90</v>
      </c>
      <c r="D131" s="207"/>
    </row>
    <row r="132" spans="1:4" x14ac:dyDescent="0.3">
      <c r="A132" s="19" t="s">
        <v>118</v>
      </c>
      <c r="B132" s="31">
        <v>1</v>
      </c>
      <c r="C132" s="17" t="s">
        <v>90</v>
      </c>
      <c r="D132" s="532" t="s">
        <v>267</v>
      </c>
    </row>
    <row r="133" spans="1:4" ht="15" thickBot="1" x14ac:dyDescent="0.35">
      <c r="A133" s="23" t="s">
        <v>118</v>
      </c>
      <c r="B133" s="37">
        <v>2</v>
      </c>
      <c r="C133" s="42" t="s">
        <v>90</v>
      </c>
      <c r="D133" s="533"/>
    </row>
    <row r="134" spans="1:4" ht="15" thickBot="1" x14ac:dyDescent="0.35">
      <c r="A134" s="547" t="s">
        <v>164</v>
      </c>
      <c r="B134" s="548"/>
      <c r="C134" s="548"/>
      <c r="D134" s="200"/>
    </row>
    <row r="135" spans="1:4" ht="15" thickBot="1" x14ac:dyDescent="0.35">
      <c r="A135" s="190" t="s">
        <v>116</v>
      </c>
      <c r="B135" s="172" t="s">
        <v>141</v>
      </c>
      <c r="C135" s="210" t="s">
        <v>91</v>
      </c>
      <c r="D135" s="207"/>
    </row>
    <row r="136" spans="1:4" ht="15" customHeight="1" x14ac:dyDescent="0.3">
      <c r="A136" s="19" t="s">
        <v>118</v>
      </c>
      <c r="B136" s="31">
        <v>1</v>
      </c>
      <c r="C136" s="17" t="s">
        <v>92</v>
      </c>
      <c r="D136" s="532" t="s">
        <v>268</v>
      </c>
    </row>
    <row r="137" spans="1:4" x14ac:dyDescent="0.3">
      <c r="A137" s="19" t="s">
        <v>118</v>
      </c>
      <c r="B137" s="31">
        <v>2</v>
      </c>
      <c r="C137" s="17" t="s">
        <v>92</v>
      </c>
      <c r="D137" s="537"/>
    </row>
    <row r="138" spans="1:4" x14ac:dyDescent="0.3">
      <c r="A138" s="19" t="s">
        <v>118</v>
      </c>
      <c r="B138" s="31">
        <v>3</v>
      </c>
      <c r="C138" s="17" t="s">
        <v>92</v>
      </c>
      <c r="D138" s="537"/>
    </row>
    <row r="139" spans="1:4" x14ac:dyDescent="0.3">
      <c r="A139" s="19" t="s">
        <v>118</v>
      </c>
      <c r="B139" s="31">
        <v>4</v>
      </c>
      <c r="C139" s="17" t="s">
        <v>92</v>
      </c>
      <c r="D139" s="537"/>
    </row>
    <row r="140" spans="1:4" ht="15" thickBot="1" x14ac:dyDescent="0.35">
      <c r="A140" s="23" t="s">
        <v>118</v>
      </c>
      <c r="B140" s="37">
        <v>5</v>
      </c>
      <c r="C140" s="42" t="s">
        <v>92</v>
      </c>
      <c r="D140" s="533"/>
    </row>
    <row r="141" spans="1:4" ht="15" thickBot="1" x14ac:dyDescent="0.35">
      <c r="A141" s="547" t="s">
        <v>165</v>
      </c>
      <c r="B141" s="548"/>
      <c r="C141" s="548"/>
      <c r="D141" s="200"/>
    </row>
    <row r="142" spans="1:4" ht="16.2" thickBot="1" x14ac:dyDescent="0.35">
      <c r="A142" s="522" t="s">
        <v>180</v>
      </c>
      <c r="B142" s="523"/>
      <c r="C142" s="553"/>
      <c r="D142" s="115"/>
    </row>
    <row r="143" spans="1:4" ht="15" thickBot="1" x14ac:dyDescent="0.35">
      <c r="A143" s="554"/>
      <c r="B143" s="555"/>
      <c r="C143" s="555"/>
      <c r="D143" s="556"/>
    </row>
    <row r="144" spans="1:4" s="58" customFormat="1" ht="16.2" thickBot="1" x14ac:dyDescent="0.35">
      <c r="A144" s="64" t="s">
        <v>114</v>
      </c>
      <c r="B144" s="57">
        <v>2</v>
      </c>
      <c r="C144" s="117" t="s">
        <v>271</v>
      </c>
      <c r="D144" s="122" t="s">
        <v>272</v>
      </c>
    </row>
    <row r="145" spans="1:4" ht="15" thickBot="1" x14ac:dyDescent="0.35">
      <c r="A145" s="59" t="s">
        <v>116</v>
      </c>
      <c r="B145" s="63" t="s">
        <v>113</v>
      </c>
      <c r="C145" s="68" t="s">
        <v>94</v>
      </c>
      <c r="D145" s="123"/>
    </row>
    <row r="146" spans="1:4" ht="15" customHeight="1" x14ac:dyDescent="0.3">
      <c r="A146" s="19" t="s">
        <v>118</v>
      </c>
      <c r="B146" s="31">
        <v>1</v>
      </c>
      <c r="C146" s="17" t="s">
        <v>95</v>
      </c>
      <c r="D146" s="532" t="s">
        <v>268</v>
      </c>
    </row>
    <row r="147" spans="1:4" x14ac:dyDescent="0.3">
      <c r="A147" s="19" t="s">
        <v>118</v>
      </c>
      <c r="B147" s="31">
        <v>2</v>
      </c>
      <c r="C147" s="17" t="s">
        <v>95</v>
      </c>
      <c r="D147" s="537"/>
    </row>
    <row r="148" spans="1:4" x14ac:dyDescent="0.3">
      <c r="A148" s="19" t="s">
        <v>118</v>
      </c>
      <c r="B148" s="31">
        <v>3</v>
      </c>
      <c r="C148" s="17" t="s">
        <v>95</v>
      </c>
      <c r="D148" s="537"/>
    </row>
    <row r="149" spans="1:4" ht="15" thickBot="1" x14ac:dyDescent="0.35">
      <c r="A149" s="23" t="s">
        <v>118</v>
      </c>
      <c r="B149" s="32">
        <v>4</v>
      </c>
      <c r="C149" s="42" t="s">
        <v>95</v>
      </c>
      <c r="D149" s="533"/>
    </row>
    <row r="150" spans="1:4" ht="15" thickBot="1" x14ac:dyDescent="0.35">
      <c r="A150" s="547" t="s">
        <v>166</v>
      </c>
      <c r="B150" s="548"/>
      <c r="C150" s="557"/>
      <c r="D150" s="200"/>
    </row>
    <row r="151" spans="1:4" ht="15" thickBot="1" x14ac:dyDescent="0.35">
      <c r="A151" s="70" t="s">
        <v>116</v>
      </c>
      <c r="B151" s="63" t="s">
        <v>11</v>
      </c>
      <c r="C151" s="69" t="s">
        <v>96</v>
      </c>
      <c r="D151" s="124"/>
    </row>
    <row r="152" spans="1:4" x14ac:dyDescent="0.3">
      <c r="A152" s="19" t="s">
        <v>118</v>
      </c>
      <c r="B152" s="31">
        <v>1</v>
      </c>
      <c r="C152" s="17" t="s">
        <v>97</v>
      </c>
      <c r="D152" s="532" t="s">
        <v>268</v>
      </c>
    </row>
    <row r="153" spans="1:4" x14ac:dyDescent="0.3">
      <c r="A153" s="19" t="s">
        <v>118</v>
      </c>
      <c r="B153" s="31">
        <v>2</v>
      </c>
      <c r="C153" s="17" t="s">
        <v>97</v>
      </c>
      <c r="D153" s="537"/>
    </row>
    <row r="154" spans="1:4" x14ac:dyDescent="0.3">
      <c r="A154" s="19" t="s">
        <v>118</v>
      </c>
      <c r="B154" s="31">
        <v>3</v>
      </c>
      <c r="C154" s="17" t="s">
        <v>97</v>
      </c>
      <c r="D154" s="537"/>
    </row>
    <row r="155" spans="1:4" ht="15" thickBot="1" x14ac:dyDescent="0.35">
      <c r="A155" s="23" t="s">
        <v>118</v>
      </c>
      <c r="B155" s="32">
        <v>4</v>
      </c>
      <c r="C155" s="42" t="s">
        <v>97</v>
      </c>
      <c r="D155" s="533"/>
    </row>
    <row r="156" spans="1:4" ht="15" thickBot="1" x14ac:dyDescent="0.35">
      <c r="A156" s="547" t="s">
        <v>167</v>
      </c>
      <c r="B156" s="548"/>
      <c r="C156" s="557"/>
      <c r="D156" s="200"/>
    </row>
    <row r="157" spans="1:4" ht="15" thickBot="1" x14ac:dyDescent="0.35">
      <c r="A157" s="70" t="s">
        <v>116</v>
      </c>
      <c r="B157" s="63" t="s">
        <v>16</v>
      </c>
      <c r="C157" s="68" t="s">
        <v>98</v>
      </c>
      <c r="D157" s="123"/>
    </row>
    <row r="158" spans="1:4" x14ac:dyDescent="0.3">
      <c r="A158" s="19" t="s">
        <v>168</v>
      </c>
      <c r="B158" s="31" t="s">
        <v>122</v>
      </c>
      <c r="C158" s="17" t="s">
        <v>99</v>
      </c>
      <c r="D158" s="532" t="s">
        <v>269</v>
      </c>
    </row>
    <row r="159" spans="1:4" ht="15" thickBot="1" x14ac:dyDescent="0.35">
      <c r="A159" s="23" t="s">
        <v>118</v>
      </c>
      <c r="B159" s="32" t="s">
        <v>169</v>
      </c>
      <c r="C159" s="42"/>
      <c r="D159" s="533"/>
    </row>
    <row r="160" spans="1:4" ht="15" thickBot="1" x14ac:dyDescent="0.35">
      <c r="A160" s="558" t="s">
        <v>127</v>
      </c>
      <c r="B160" s="559"/>
      <c r="C160" s="560"/>
      <c r="D160" s="199"/>
    </row>
    <row r="161" spans="1:4" x14ac:dyDescent="0.3">
      <c r="A161" s="72" t="s">
        <v>117</v>
      </c>
      <c r="B161" s="44" t="s">
        <v>123</v>
      </c>
      <c r="C161" s="73" t="s">
        <v>100</v>
      </c>
      <c r="D161" s="532" t="s">
        <v>269</v>
      </c>
    </row>
    <row r="162" spans="1:4" ht="15" thickBot="1" x14ac:dyDescent="0.35">
      <c r="A162" s="23" t="s">
        <v>118</v>
      </c>
      <c r="B162" s="32">
        <v>1</v>
      </c>
      <c r="C162" s="42"/>
      <c r="D162" s="533"/>
    </row>
    <row r="163" spans="1:4" ht="15" thickBot="1" x14ac:dyDescent="0.35">
      <c r="A163" s="558" t="s">
        <v>128</v>
      </c>
      <c r="B163" s="559"/>
      <c r="C163" s="560"/>
      <c r="D163" s="199"/>
    </row>
    <row r="164" spans="1:4" x14ac:dyDescent="0.3">
      <c r="A164" s="71" t="s">
        <v>117</v>
      </c>
      <c r="B164" s="44" t="s">
        <v>170</v>
      </c>
      <c r="C164" s="73" t="s">
        <v>101</v>
      </c>
      <c r="D164" s="532" t="s">
        <v>269</v>
      </c>
    </row>
    <row r="165" spans="1:4" ht="15" thickBot="1" x14ac:dyDescent="0.35">
      <c r="A165" s="23" t="s">
        <v>118</v>
      </c>
      <c r="B165" s="32">
        <v>1</v>
      </c>
      <c r="C165" s="42"/>
      <c r="D165" s="533"/>
    </row>
    <row r="166" spans="1:4" ht="15" thickBot="1" x14ac:dyDescent="0.35">
      <c r="A166" s="558" t="s">
        <v>129</v>
      </c>
      <c r="B166" s="559"/>
      <c r="C166" s="560"/>
      <c r="D166" s="199"/>
    </row>
    <row r="167" spans="1:4" x14ac:dyDescent="0.3">
      <c r="A167" s="71" t="s">
        <v>117</v>
      </c>
      <c r="B167" s="44" t="s">
        <v>171</v>
      </c>
      <c r="C167" s="73" t="s">
        <v>102</v>
      </c>
      <c r="D167" s="532" t="s">
        <v>269</v>
      </c>
    </row>
    <row r="168" spans="1:4" ht="15" thickBot="1" x14ac:dyDescent="0.35">
      <c r="A168" s="23" t="s">
        <v>118</v>
      </c>
      <c r="B168" s="32">
        <v>1</v>
      </c>
      <c r="C168" s="42"/>
      <c r="D168" s="533"/>
    </row>
    <row r="169" spans="1:4" ht="15" thickBot="1" x14ac:dyDescent="0.35">
      <c r="A169" s="558" t="s">
        <v>172</v>
      </c>
      <c r="B169" s="559"/>
      <c r="C169" s="560"/>
      <c r="D169" s="199"/>
    </row>
    <row r="170" spans="1:4" ht="15" thickBot="1" x14ac:dyDescent="0.35">
      <c r="A170" s="547" t="s">
        <v>173</v>
      </c>
      <c r="B170" s="548"/>
      <c r="C170" s="557"/>
      <c r="D170" s="200"/>
    </row>
    <row r="171" spans="1:4" ht="15" thickBot="1" x14ac:dyDescent="0.35">
      <c r="A171" s="75" t="s">
        <v>116</v>
      </c>
      <c r="B171" s="63" t="s">
        <v>131</v>
      </c>
      <c r="C171" s="68" t="s">
        <v>103</v>
      </c>
      <c r="D171" s="125"/>
    </row>
    <row r="172" spans="1:4" x14ac:dyDescent="0.3">
      <c r="A172" s="19" t="s">
        <v>168</v>
      </c>
      <c r="B172" s="31" t="s">
        <v>122</v>
      </c>
      <c r="C172" s="17" t="s">
        <v>104</v>
      </c>
      <c r="D172" s="532" t="s">
        <v>269</v>
      </c>
    </row>
    <row r="173" spans="1:4" ht="15" thickBot="1" x14ac:dyDescent="0.35">
      <c r="A173" s="23" t="s">
        <v>118</v>
      </c>
      <c r="B173" s="32">
        <v>1</v>
      </c>
      <c r="C173" s="42"/>
      <c r="D173" s="533"/>
    </row>
    <row r="174" spans="1:4" ht="15" thickBot="1" x14ac:dyDescent="0.35">
      <c r="A174" s="558" t="s">
        <v>174</v>
      </c>
      <c r="B174" s="559"/>
      <c r="C174" s="560"/>
      <c r="D174" s="199"/>
    </row>
    <row r="175" spans="1:4" x14ac:dyDescent="0.3">
      <c r="A175" s="72" t="s">
        <v>168</v>
      </c>
      <c r="B175" s="44" t="s">
        <v>9</v>
      </c>
      <c r="C175" s="73" t="s">
        <v>105</v>
      </c>
      <c r="D175" s="532" t="s">
        <v>269</v>
      </c>
    </row>
    <row r="176" spans="1:4" ht="15" thickBot="1" x14ac:dyDescent="0.35">
      <c r="A176" s="23" t="s">
        <v>118</v>
      </c>
      <c r="B176" s="32">
        <v>1</v>
      </c>
      <c r="C176" s="42"/>
      <c r="D176" s="533"/>
    </row>
    <row r="177" spans="1:4" ht="15" thickBot="1" x14ac:dyDescent="0.35">
      <c r="A177" s="558" t="s">
        <v>175</v>
      </c>
      <c r="B177" s="559"/>
      <c r="C177" s="560"/>
      <c r="D177" s="199"/>
    </row>
    <row r="178" spans="1:4" x14ac:dyDescent="0.3">
      <c r="A178" s="72" t="s">
        <v>168</v>
      </c>
      <c r="B178" s="44" t="s">
        <v>24</v>
      </c>
      <c r="C178" s="73" t="s">
        <v>106</v>
      </c>
      <c r="D178" s="532" t="s">
        <v>269</v>
      </c>
    </row>
    <row r="179" spans="1:4" ht="15" thickBot="1" x14ac:dyDescent="0.35">
      <c r="A179" s="23" t="s">
        <v>118</v>
      </c>
      <c r="B179" s="32">
        <v>1</v>
      </c>
      <c r="C179" s="42"/>
      <c r="D179" s="533"/>
    </row>
    <row r="180" spans="1:4" ht="15" thickBot="1" x14ac:dyDescent="0.35">
      <c r="A180" s="558" t="s">
        <v>176</v>
      </c>
      <c r="B180" s="559"/>
      <c r="C180" s="560"/>
      <c r="D180" s="199"/>
    </row>
    <row r="181" spans="1:4" ht="15" thickBot="1" x14ac:dyDescent="0.35">
      <c r="A181" s="547" t="s">
        <v>177</v>
      </c>
      <c r="B181" s="548"/>
      <c r="C181" s="557"/>
      <c r="D181" s="200"/>
    </row>
    <row r="182" spans="1:4" ht="15" thickBot="1" x14ac:dyDescent="0.35">
      <c r="A182" s="75" t="s">
        <v>116</v>
      </c>
      <c r="B182" s="63" t="s">
        <v>134</v>
      </c>
      <c r="C182" s="76" t="s">
        <v>107</v>
      </c>
      <c r="D182" s="126"/>
    </row>
    <row r="183" spans="1:4" ht="15" customHeight="1" x14ac:dyDescent="0.3">
      <c r="A183" s="19" t="s">
        <v>168</v>
      </c>
      <c r="B183" s="31" t="s">
        <v>6</v>
      </c>
      <c r="C183" s="17" t="s">
        <v>178</v>
      </c>
      <c r="D183" s="534" t="s">
        <v>269</v>
      </c>
    </row>
    <row r="184" spans="1:4" x14ac:dyDescent="0.3">
      <c r="A184" s="19" t="s">
        <v>118</v>
      </c>
      <c r="B184" s="31">
        <v>1</v>
      </c>
      <c r="C184" s="17" t="s">
        <v>108</v>
      </c>
      <c r="D184" s="535"/>
    </row>
    <row r="185" spans="1:4" x14ac:dyDescent="0.3">
      <c r="A185" s="19" t="s">
        <v>118</v>
      </c>
      <c r="B185" s="31">
        <v>3</v>
      </c>
      <c r="C185" s="17" t="s">
        <v>108</v>
      </c>
      <c r="D185" s="535"/>
    </row>
    <row r="186" spans="1:4" x14ac:dyDescent="0.3">
      <c r="A186" s="19" t="s">
        <v>118</v>
      </c>
      <c r="B186" s="31">
        <v>4</v>
      </c>
      <c r="C186" s="17" t="s">
        <v>108</v>
      </c>
      <c r="D186" s="535"/>
    </row>
    <row r="187" spans="1:4" ht="15" thickBot="1" x14ac:dyDescent="0.35">
      <c r="A187" s="23" t="s">
        <v>118</v>
      </c>
      <c r="B187" s="32">
        <v>5</v>
      </c>
      <c r="C187" s="42" t="s">
        <v>108</v>
      </c>
      <c r="D187" s="536"/>
    </row>
    <row r="188" spans="1:4" ht="15" thickBot="1" x14ac:dyDescent="0.35">
      <c r="A188" s="547" t="s">
        <v>179</v>
      </c>
      <c r="B188" s="548"/>
      <c r="C188" s="557"/>
      <c r="D188" s="200"/>
    </row>
    <row r="189" spans="1:4" ht="16.2" thickBot="1" x14ac:dyDescent="0.35">
      <c r="A189" s="564" t="s">
        <v>181</v>
      </c>
      <c r="B189" s="565"/>
      <c r="C189" s="566"/>
      <c r="D189" s="118"/>
    </row>
    <row r="190" spans="1:4" ht="15" thickBot="1" x14ac:dyDescent="0.35">
      <c r="A190" s="567"/>
      <c r="B190" s="568"/>
      <c r="C190" s="569"/>
      <c r="D190" s="119"/>
    </row>
    <row r="191" spans="1:4" ht="16.2" thickBot="1" x14ac:dyDescent="0.35">
      <c r="A191" s="561" t="s">
        <v>182</v>
      </c>
      <c r="B191" s="562"/>
      <c r="C191" s="563"/>
      <c r="D191" s="116"/>
    </row>
    <row r="192" spans="1:4" x14ac:dyDescent="0.3">
      <c r="A192" s="9"/>
      <c r="B192" s="66"/>
      <c r="C192" s="8"/>
      <c r="D192" s="8"/>
    </row>
    <row r="193" spans="1:4" x14ac:dyDescent="0.3">
      <c r="A193" s="13"/>
      <c r="B193" s="66"/>
      <c r="C193" s="1"/>
      <c r="D193" s="1"/>
    </row>
    <row r="194" spans="1:4" x14ac:dyDescent="0.3">
      <c r="A194" s="13"/>
      <c r="B194" s="66"/>
      <c r="C194" s="1"/>
      <c r="D194" s="1"/>
    </row>
    <row r="195" spans="1:4" x14ac:dyDescent="0.3">
      <c r="A195" s="13"/>
      <c r="B195" s="66"/>
      <c r="C195" s="1"/>
      <c r="D195" s="1"/>
    </row>
    <row r="196" spans="1:4" x14ac:dyDescent="0.3">
      <c r="A196" s="13"/>
      <c r="B196" s="66"/>
      <c r="C196" s="1"/>
      <c r="D196" s="1"/>
    </row>
    <row r="197" spans="1:4" x14ac:dyDescent="0.3">
      <c r="A197" s="13"/>
      <c r="B197" s="66"/>
      <c r="C197" s="1"/>
      <c r="D197" s="1"/>
    </row>
    <row r="198" spans="1:4" x14ac:dyDescent="0.3">
      <c r="A198" s="13"/>
      <c r="B198" s="66"/>
      <c r="C198" s="1"/>
      <c r="D198" s="1"/>
    </row>
    <row r="199" spans="1:4" x14ac:dyDescent="0.3">
      <c r="A199" s="13"/>
      <c r="B199" s="66"/>
      <c r="C199" s="1"/>
      <c r="D199" s="1"/>
    </row>
  </sheetData>
  <mergeCells count="75">
    <mergeCell ref="A2:D2"/>
    <mergeCell ref="A13:C13"/>
    <mergeCell ref="A1:D1"/>
    <mergeCell ref="D4:D6"/>
    <mergeCell ref="D8:D12"/>
    <mergeCell ref="A4:A6"/>
    <mergeCell ref="B4:B6"/>
    <mergeCell ref="C4:C6"/>
    <mergeCell ref="A3:D3"/>
    <mergeCell ref="A191:C191"/>
    <mergeCell ref="A163:C163"/>
    <mergeCell ref="A166:C166"/>
    <mergeCell ref="A169:C169"/>
    <mergeCell ref="A170:C170"/>
    <mergeCell ref="A174:C174"/>
    <mergeCell ref="A177:C177"/>
    <mergeCell ref="A180:C180"/>
    <mergeCell ref="A181:C181"/>
    <mergeCell ref="A188:C188"/>
    <mergeCell ref="A189:C189"/>
    <mergeCell ref="A190:C190"/>
    <mergeCell ref="A142:C142"/>
    <mergeCell ref="A143:D143"/>
    <mergeCell ref="A150:C150"/>
    <mergeCell ref="A156:C156"/>
    <mergeCell ref="A160:C160"/>
    <mergeCell ref="D146:D149"/>
    <mergeCell ref="D152:D155"/>
    <mergeCell ref="D158:D159"/>
    <mergeCell ref="A141:C141"/>
    <mergeCell ref="A65:C65"/>
    <mergeCell ref="A82:C82"/>
    <mergeCell ref="A88:C88"/>
    <mergeCell ref="A95:C95"/>
    <mergeCell ref="A108:C108"/>
    <mergeCell ref="A113:C113"/>
    <mergeCell ref="A118:C118"/>
    <mergeCell ref="A122:C122"/>
    <mergeCell ref="A126:C126"/>
    <mergeCell ref="A130:C130"/>
    <mergeCell ref="A134:C134"/>
    <mergeCell ref="A19:C19"/>
    <mergeCell ref="A26:C26"/>
    <mergeCell ref="A43:C43"/>
    <mergeCell ref="A55:C55"/>
    <mergeCell ref="A61:C61"/>
    <mergeCell ref="D45:D48"/>
    <mergeCell ref="D50:D53"/>
    <mergeCell ref="D57:D60"/>
    <mergeCell ref="D63:D64"/>
    <mergeCell ref="D14:D17"/>
    <mergeCell ref="D21:D25"/>
    <mergeCell ref="D28:D31"/>
    <mergeCell ref="D33:D36"/>
    <mergeCell ref="D38:D41"/>
    <mergeCell ref="D67:D70"/>
    <mergeCell ref="D72:D75"/>
    <mergeCell ref="D77:D80"/>
    <mergeCell ref="D84:D87"/>
    <mergeCell ref="D90:D94"/>
    <mergeCell ref="D124:D125"/>
    <mergeCell ref="D128:D129"/>
    <mergeCell ref="D132:D133"/>
    <mergeCell ref="D136:D140"/>
    <mergeCell ref="D97:D107"/>
    <mergeCell ref="D115:D117"/>
    <mergeCell ref="D110:D112"/>
    <mergeCell ref="D120:D121"/>
    <mergeCell ref="D178:D179"/>
    <mergeCell ref="D183:D187"/>
    <mergeCell ref="D161:D162"/>
    <mergeCell ref="D164:D165"/>
    <mergeCell ref="D167:D168"/>
    <mergeCell ref="D172:D173"/>
    <mergeCell ref="D175:D176"/>
  </mergeCells>
  <pageMargins left="0.70866141732283472" right="0.70866141732283472" top="0.74803149606299213" bottom="0.74803149606299213" header="0.31496062992125984" footer="0.31496062992125984"/>
  <pageSetup paperSize="9" scale="77" fitToHeight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2:E41"/>
  <sheetViews>
    <sheetView topLeftCell="A19" workbookViewId="0">
      <selection activeCell="E24" sqref="E24"/>
    </sheetView>
  </sheetViews>
  <sheetFormatPr defaultColWidth="8.88671875" defaultRowHeight="18" x14ac:dyDescent="0.35"/>
  <cols>
    <col min="1" max="1" width="8.88671875" style="88"/>
    <col min="2" max="2" width="79" style="88" customWidth="1"/>
    <col min="3" max="3" width="18.5546875" style="88" customWidth="1"/>
    <col min="4" max="4" width="26.44140625" style="88" customWidth="1"/>
    <col min="5" max="5" width="33.6640625" style="88" customWidth="1"/>
    <col min="6" max="16384" width="8.88671875" style="88"/>
  </cols>
  <sheetData>
    <row r="2" spans="1:5" x14ac:dyDescent="0.35">
      <c r="B2" s="87" t="s">
        <v>245</v>
      </c>
    </row>
    <row r="4" spans="1:5" ht="18.600000000000001" thickBot="1" x14ac:dyDescent="0.4"/>
    <row r="5" spans="1:5" ht="25.5" customHeight="1" thickBot="1" x14ac:dyDescent="0.4">
      <c r="A5" s="212"/>
      <c r="B5" s="212" t="s">
        <v>249</v>
      </c>
      <c r="C5" s="212" t="s">
        <v>231</v>
      </c>
      <c r="D5" s="212" t="s">
        <v>232</v>
      </c>
      <c r="E5" s="212" t="s">
        <v>233</v>
      </c>
    </row>
    <row r="6" spans="1:5" ht="36.6" thickBot="1" x14ac:dyDescent="0.4">
      <c r="A6" s="89">
        <v>1</v>
      </c>
      <c r="B6" s="90" t="s">
        <v>229</v>
      </c>
      <c r="C6" s="91"/>
      <c r="D6" s="91"/>
      <c r="E6" s="108">
        <f>C6*D6</f>
        <v>0</v>
      </c>
    </row>
    <row r="7" spans="1:5" ht="23.25" customHeight="1" thickBot="1" x14ac:dyDescent="0.4">
      <c r="A7" s="89">
        <v>2</v>
      </c>
      <c r="B7" s="93" t="s">
        <v>230</v>
      </c>
      <c r="C7" s="91"/>
      <c r="D7" s="91"/>
      <c r="E7" s="108">
        <f t="shared" ref="E7" si="0">C7*D7</f>
        <v>0</v>
      </c>
    </row>
    <row r="8" spans="1:5" ht="36.6" thickBot="1" x14ac:dyDescent="0.4">
      <c r="A8" s="89">
        <v>3</v>
      </c>
      <c r="B8" s="90" t="s">
        <v>251</v>
      </c>
      <c r="C8" s="109">
        <f>SUM(C9:C17)</f>
        <v>0</v>
      </c>
      <c r="D8" s="109">
        <f t="shared" ref="D8" si="1">SUM(D9:D17)</f>
        <v>0</v>
      </c>
      <c r="E8" s="107">
        <f>SUM(E9:E17)</f>
        <v>0</v>
      </c>
    </row>
    <row r="9" spans="1:5" x14ac:dyDescent="0.35">
      <c r="A9" s="92" t="s">
        <v>235</v>
      </c>
      <c r="B9" s="95"/>
      <c r="C9" s="96"/>
      <c r="D9" s="96"/>
      <c r="E9" s="110">
        <f>C9*D9</f>
        <v>0</v>
      </c>
    </row>
    <row r="10" spans="1:5" x14ac:dyDescent="0.35">
      <c r="A10" s="94" t="s">
        <v>236</v>
      </c>
      <c r="B10" s="97"/>
      <c r="C10" s="98"/>
      <c r="D10" s="98"/>
      <c r="E10" s="111">
        <f>C10*D10</f>
        <v>0</v>
      </c>
    </row>
    <row r="11" spans="1:5" x14ac:dyDescent="0.35">
      <c r="A11" s="94" t="s">
        <v>237</v>
      </c>
      <c r="B11" s="97"/>
      <c r="C11" s="98"/>
      <c r="D11" s="98"/>
      <c r="E11" s="111">
        <f t="shared" ref="E11:E16" si="2">C11*D11</f>
        <v>0</v>
      </c>
    </row>
    <row r="12" spans="1:5" x14ac:dyDescent="0.35">
      <c r="A12" s="94" t="s">
        <v>238</v>
      </c>
      <c r="B12" s="97"/>
      <c r="C12" s="98"/>
      <c r="D12" s="98"/>
      <c r="E12" s="111">
        <f t="shared" si="2"/>
        <v>0</v>
      </c>
    </row>
    <row r="13" spans="1:5" x14ac:dyDescent="0.35">
      <c r="A13" s="94" t="s">
        <v>239</v>
      </c>
      <c r="B13" s="97"/>
      <c r="C13" s="98"/>
      <c r="D13" s="98"/>
      <c r="E13" s="111">
        <f t="shared" si="2"/>
        <v>0</v>
      </c>
    </row>
    <row r="14" spans="1:5" x14ac:dyDescent="0.35">
      <c r="A14" s="94" t="s">
        <v>240</v>
      </c>
      <c r="B14" s="97"/>
      <c r="C14" s="98"/>
      <c r="D14" s="98"/>
      <c r="E14" s="111">
        <f t="shared" si="2"/>
        <v>0</v>
      </c>
    </row>
    <row r="15" spans="1:5" x14ac:dyDescent="0.35">
      <c r="A15" s="94" t="s">
        <v>241</v>
      </c>
      <c r="B15" s="97"/>
      <c r="C15" s="98"/>
      <c r="D15" s="98"/>
      <c r="E15" s="111">
        <f t="shared" si="2"/>
        <v>0</v>
      </c>
    </row>
    <row r="16" spans="1:5" x14ac:dyDescent="0.35">
      <c r="A16" s="94" t="s">
        <v>242</v>
      </c>
      <c r="B16" s="97"/>
      <c r="C16" s="98"/>
      <c r="D16" s="98"/>
      <c r="E16" s="111">
        <f t="shared" si="2"/>
        <v>0</v>
      </c>
    </row>
    <row r="17" spans="1:5" ht="18.600000000000001" thickBot="1" x14ac:dyDescent="0.4">
      <c r="A17" s="99"/>
      <c r="B17" s="101"/>
      <c r="C17" s="102"/>
      <c r="D17" s="102"/>
      <c r="E17" s="103"/>
    </row>
    <row r="18" spans="1:5" ht="22.5" customHeight="1" thickBot="1" x14ac:dyDescent="0.4">
      <c r="A18" s="213"/>
      <c r="B18" s="213" t="s">
        <v>234</v>
      </c>
      <c r="C18" s="213"/>
      <c r="D18" s="213"/>
      <c r="E18" s="214">
        <f>E6+E7+E8</f>
        <v>0</v>
      </c>
    </row>
    <row r="19" spans="1:5" ht="18.600000000000001" thickBot="1" x14ac:dyDescent="0.4">
      <c r="A19" s="105"/>
      <c r="B19" s="105"/>
      <c r="C19" s="106"/>
      <c r="D19" s="106"/>
      <c r="E19" s="106"/>
    </row>
    <row r="20" spans="1:5" ht="36.6" thickBot="1" x14ac:dyDescent="0.4">
      <c r="A20" s="215"/>
      <c r="B20" s="216" t="s">
        <v>243</v>
      </c>
      <c r="C20" s="217" t="s">
        <v>246</v>
      </c>
      <c r="D20" s="218" t="s">
        <v>247</v>
      </c>
      <c r="E20" s="219" t="s">
        <v>248</v>
      </c>
    </row>
    <row r="21" spans="1:5" x14ac:dyDescent="0.35">
      <c r="A21" s="112"/>
      <c r="B21" s="100"/>
      <c r="C21" s="104"/>
      <c r="D21" s="104"/>
      <c r="E21" s="475">
        <f>C21*D21</f>
        <v>0</v>
      </c>
    </row>
    <row r="22" spans="1:5" x14ac:dyDescent="0.35">
      <c r="A22" s="113">
        <v>1</v>
      </c>
      <c r="B22" s="97"/>
      <c r="C22" s="98"/>
      <c r="D22" s="98"/>
      <c r="E22" s="475">
        <f t="shared" ref="E22:E32" si="3">C22*D22</f>
        <v>0</v>
      </c>
    </row>
    <row r="23" spans="1:5" x14ac:dyDescent="0.35">
      <c r="A23" s="113">
        <v>2</v>
      </c>
      <c r="B23" s="97"/>
      <c r="C23" s="98"/>
      <c r="D23" s="98"/>
      <c r="E23" s="475">
        <f t="shared" si="3"/>
        <v>0</v>
      </c>
    </row>
    <row r="24" spans="1:5" x14ac:dyDescent="0.35">
      <c r="A24" s="113">
        <v>3</v>
      </c>
      <c r="B24" s="97"/>
      <c r="C24" s="98"/>
      <c r="D24" s="98"/>
      <c r="E24" s="475">
        <f t="shared" si="3"/>
        <v>0</v>
      </c>
    </row>
    <row r="25" spans="1:5" x14ac:dyDescent="0.35">
      <c r="A25" s="113">
        <v>4</v>
      </c>
      <c r="B25" s="97"/>
      <c r="C25" s="98"/>
      <c r="D25" s="98"/>
      <c r="E25" s="475">
        <f t="shared" si="3"/>
        <v>0</v>
      </c>
    </row>
    <row r="26" spans="1:5" x14ac:dyDescent="0.35">
      <c r="A26" s="113">
        <v>5</v>
      </c>
      <c r="B26" s="97"/>
      <c r="C26" s="98"/>
      <c r="D26" s="98"/>
      <c r="E26" s="475">
        <f t="shared" si="3"/>
        <v>0</v>
      </c>
    </row>
    <row r="27" spans="1:5" x14ac:dyDescent="0.35">
      <c r="A27" s="113">
        <v>6</v>
      </c>
      <c r="B27" s="97"/>
      <c r="C27" s="98"/>
      <c r="D27" s="98"/>
      <c r="E27" s="475">
        <f t="shared" si="3"/>
        <v>0</v>
      </c>
    </row>
    <row r="28" spans="1:5" x14ac:dyDescent="0.35">
      <c r="A28" s="113">
        <v>7</v>
      </c>
      <c r="B28" s="97"/>
      <c r="C28" s="98"/>
      <c r="D28" s="98"/>
      <c r="E28" s="475">
        <f t="shared" si="3"/>
        <v>0</v>
      </c>
    </row>
    <row r="29" spans="1:5" x14ac:dyDescent="0.35">
      <c r="A29" s="113">
        <v>8</v>
      </c>
      <c r="B29" s="97"/>
      <c r="C29" s="98"/>
      <c r="D29" s="98"/>
      <c r="E29" s="475">
        <f t="shared" si="3"/>
        <v>0</v>
      </c>
    </row>
    <row r="30" spans="1:5" x14ac:dyDescent="0.35">
      <c r="A30" s="113">
        <v>9</v>
      </c>
      <c r="B30" s="97"/>
      <c r="C30" s="98"/>
      <c r="D30" s="98"/>
      <c r="E30" s="475">
        <f t="shared" si="3"/>
        <v>0</v>
      </c>
    </row>
    <row r="31" spans="1:5" x14ac:dyDescent="0.35">
      <c r="A31" s="113">
        <v>10</v>
      </c>
      <c r="B31" s="97"/>
      <c r="C31" s="98"/>
      <c r="D31" s="98"/>
      <c r="E31" s="475">
        <f t="shared" si="3"/>
        <v>0</v>
      </c>
    </row>
    <row r="32" spans="1:5" ht="18.600000000000001" thickBot="1" x14ac:dyDescent="0.4">
      <c r="A32" s="114"/>
      <c r="B32" s="105"/>
      <c r="C32" s="106"/>
      <c r="D32" s="106"/>
      <c r="E32" s="475">
        <f t="shared" si="3"/>
        <v>0</v>
      </c>
    </row>
    <row r="33" spans="1:5" ht="18.600000000000001" thickBot="1" x14ac:dyDescent="0.4">
      <c r="A33" s="215"/>
      <c r="B33" s="220" t="s">
        <v>244</v>
      </c>
      <c r="C33" s="221"/>
      <c r="D33" s="221"/>
      <c r="E33" s="222">
        <f>SUM(E22:E32)</f>
        <v>0</v>
      </c>
    </row>
    <row r="34" spans="1:5" ht="18.600000000000001" thickBot="1" x14ac:dyDescent="0.4">
      <c r="A34" s="106"/>
      <c r="B34" s="106"/>
      <c r="C34" s="106"/>
      <c r="D34" s="106"/>
      <c r="E34" s="106"/>
    </row>
    <row r="35" spans="1:5" x14ac:dyDescent="0.35">
      <c r="A35" s="590" t="s">
        <v>273</v>
      </c>
      <c r="B35" s="591"/>
      <c r="C35" s="591"/>
      <c r="D35" s="591"/>
      <c r="E35" s="592"/>
    </row>
    <row r="36" spans="1:5" ht="18.600000000000001" thickBot="1" x14ac:dyDescent="0.4">
      <c r="A36" s="593"/>
      <c r="B36" s="594"/>
      <c r="C36" s="594"/>
      <c r="D36" s="594"/>
      <c r="E36" s="595"/>
    </row>
    <row r="38" spans="1:5" x14ac:dyDescent="0.35">
      <c r="A38" s="88" t="s">
        <v>256</v>
      </c>
    </row>
    <row r="39" spans="1:5" x14ac:dyDescent="0.35">
      <c r="A39" s="88" t="s">
        <v>255</v>
      </c>
    </row>
    <row r="40" spans="1:5" x14ac:dyDescent="0.35">
      <c r="A40" s="88" t="s">
        <v>274</v>
      </c>
    </row>
    <row r="41" spans="1:5" x14ac:dyDescent="0.35">
      <c r="A41" s="88" t="s">
        <v>257</v>
      </c>
    </row>
  </sheetData>
  <mergeCells count="1">
    <mergeCell ref="A35:E36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Фінансовий звіт</vt:lpstr>
      <vt:lpstr>Документи</vt:lpstr>
      <vt:lpstr>Реінвестиції</vt:lpstr>
      <vt:lpstr>'Фінансовий звіт'!Область_друку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Yu_Zhukov</dc:creator>
  <cp:lastModifiedBy>Pavlo Cheburei</cp:lastModifiedBy>
  <cp:lastPrinted>2018-10-05T11:06:56Z</cp:lastPrinted>
  <dcterms:created xsi:type="dcterms:W3CDTF">2018-09-12T18:44:37Z</dcterms:created>
  <dcterms:modified xsi:type="dcterms:W3CDTF">2018-11-26T09:45:15Z</dcterms:modified>
</cp:coreProperties>
</file>